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Tajo\Datos abiertos Memoria 2021 HU Tajo\"/>
    </mc:Choice>
  </mc:AlternateContent>
  <bookViews>
    <workbookView xWindow="0" yWindow="0" windowWidth="13245" windowHeight="6930"/>
  </bookViews>
  <sheets>
    <sheet name="Portada 3" sheetId="1" r:id="rId1"/>
    <sheet name="Actividad Asistencial" sheetId="2" r:id="rId2"/>
    <sheet name="Actividad Quirúrgica" sheetId="3" r:id="rId3"/>
    <sheet name="Consultas No Presenciales" sheetId="4" r:id="rId4"/>
    <sheet name="Donaciones.Trasplantes" sheetId="5" r:id="rId5"/>
    <sheet name="Técnicas" sheetId="6" r:id="rId6"/>
    <sheet name="Otros Procedimientos" sheetId="7" r:id="rId7"/>
    <sheet name="Consultas Externas" sheetId="8" r:id="rId8"/>
    <sheet name="Consultas Libre Elección" sheetId="9" r:id="rId9"/>
    <sheet name="GDR Médicos" sheetId="10" r:id="rId10"/>
    <sheet name="GRD Quirúrgicos" sheetId="11" r:id="rId11"/>
    <sheet name="GRD Mayor Consumo" sheetId="12" r:id="rId12"/>
    <sheet name="Áreas Soporte" sheetId="17" r:id="rId13"/>
  </sheets>
  <definedNames>
    <definedName name="_Toc106893899" localSheetId="1">'Actividad Asistencial'!#REF!</definedName>
    <definedName name="_Toc106893902" localSheetId="4">Donaciones.Trasplantes!#REF!</definedName>
    <definedName name="_Toc106893905" localSheetId="8">'Consultas Libre Elección'!#REF!</definedName>
    <definedName name="_Toc115341083" localSheetId="2">'Actividad Quirúrgica'!$A$1</definedName>
    <definedName name="_Toc115341085" localSheetId="4">Donaciones.Trasplantes!$A$1</definedName>
    <definedName name="_Toc115341086" localSheetId="5">Técnicas!$A$1</definedName>
    <definedName name="_Toc115341088" localSheetId="8">'Consultas Libre Elección'!$A$1</definedName>
    <definedName name="_Toc318202532" localSheetId="2">'Actividad Quirúrgica'!#REF!</definedName>
    <definedName name="_Toc318202539" localSheetId="9">'GDR Médicos'!#REF!</definedName>
    <definedName name="_Toc74228253" localSheetId="1">'Actividad Asistencial'!#REF!</definedName>
    <definedName name="_Toc74228255" localSheetId="3">'Consultas No Presenciales'!#REF!</definedName>
    <definedName name="_Toc94707854" localSheetId="12">'Áreas Soporte'!$A$1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8" l="1"/>
  <c r="E31" i="8"/>
  <c r="B31" i="8"/>
</calcChain>
</file>

<file path=xl/sharedStrings.xml><?xml version="1.0" encoding="utf-8"?>
<sst xmlns="http://schemas.openxmlformats.org/spreadsheetml/2006/main" count="263" uniqueCount="196">
  <si>
    <t>MEMORIA 2021</t>
  </si>
  <si>
    <t>3. Respuesta Integrada a las Necesidades Asistenciales</t>
  </si>
  <si>
    <t>Hospital Universitario del Tajo</t>
  </si>
  <si>
    <t>Actividad Asistencial</t>
  </si>
  <si>
    <t>HOSPITALIZACIÓN</t>
  </si>
  <si>
    <t>Ingresos totales</t>
  </si>
  <si>
    <t>Ingresos Urgentes</t>
  </si>
  <si>
    <t>Ingresos Programados</t>
  </si>
  <si>
    <t>URGENCIAS</t>
  </si>
  <si>
    <t>Urgencias Totales</t>
  </si>
  <si>
    <t>% Urgencias ingresadas</t>
  </si>
  <si>
    <t>SESIONES HOSPITAL DE DÍA</t>
  </si>
  <si>
    <t>Oncológico</t>
  </si>
  <si>
    <t>Geriátrico</t>
  </si>
  <si>
    <t>Otros Médicos</t>
  </si>
  <si>
    <t>Quirúrgico</t>
  </si>
  <si>
    <t>DIÁLISIS (pacientes/mes)</t>
  </si>
  <si>
    <t>Hemodiálisis en el hospital</t>
  </si>
  <si>
    <t>ACTIVIDAD OBSTÉTRICA</t>
  </si>
  <si>
    <t>Total Partos</t>
  </si>
  <si>
    <t>% Cesáreas</t>
  </si>
  <si>
    <t>Fuente: SIAE</t>
  </si>
  <si>
    <t>*Estancia Media No depurada.</t>
  </si>
  <si>
    <r>
      <t>Altas totales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</si>
  <si>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 xml:space="preserve">Estancia Media* 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</si>
  <si>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Peso Medio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</si>
  <si>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1</t>
    </r>
    <r>
      <rPr>
        <i/>
        <sz val="11"/>
        <color rgb="FF7F7F7F"/>
        <rFont val="Calibri"/>
        <family val="2"/>
        <scheme val="minor"/>
      </rPr>
      <t>Fuente Altas Totales, Estancia Media y Peso Medio: CMBD</t>
    </r>
  </si>
  <si>
    <t>Actividad quirúrgica</t>
  </si>
  <si>
    <t>ACTIVIDAD QUIRÚRGICA</t>
  </si>
  <si>
    <t>Intervenciones quirúrgicas programadas con hospitalización</t>
  </si>
  <si>
    <t>Intervenciones quirúrgicas urgentes con hospitalización</t>
  </si>
  <si>
    <t>Intervenciones quirúrgicas programadas ambulatorias</t>
  </si>
  <si>
    <t>Intervenciones quirúrgicas urgentes ambulatorias</t>
  </si>
  <si>
    <t>Procedimientos quirúrgicos fuera de quirófano</t>
  </si>
  <si>
    <t>Actividad Global de consultas no presenciales</t>
  </si>
  <si>
    <t>eConsultas</t>
  </si>
  <si>
    <t>Telefónicas</t>
  </si>
  <si>
    <t>CONSULTAS PRIMERAS</t>
  </si>
  <si>
    <t>CONSULTAS SUCESIVAS</t>
  </si>
  <si>
    <t>Total Consultas Externas</t>
  </si>
  <si>
    <r>
      <t>eConsultas:</t>
    </r>
    <r>
      <rPr>
        <i/>
        <sz val="11"/>
        <color rgb="FF7F7F7F"/>
        <rFont val="Calibri"/>
        <family val="2"/>
        <scheme val="minor"/>
      </rPr>
      <t xml:space="preserve"> consultas entre facultativos promovidas por el médico de Atención Primaria a través del sistema habilitado para ello (SIPE).</t>
    </r>
  </si>
  <si>
    <r>
      <t>Consultas Telefónicas (Primeras y Sucesivas):</t>
    </r>
    <r>
      <rPr>
        <i/>
        <sz val="11"/>
        <color rgb="FF7F7F7F"/>
        <rFont val="Calibri"/>
        <family val="2"/>
        <scheme val="minor"/>
      </rPr>
      <t xml:space="preserve"> son las consultas en que el facultativo se pone en contacto con el paciente telefónicamente, dando lugar a la resolución de la consulta, al seguimiento telefónico del proceso o promoviendo una cita presencial en Consultas Externas.</t>
    </r>
  </si>
  <si>
    <t>Donaciones – Trasplantes</t>
  </si>
  <si>
    <t>TRASPLANTES</t>
  </si>
  <si>
    <t>Trasplantes de Tejido Osteotendinoso</t>
  </si>
  <si>
    <t>Trasplantes de Membrana Amniótica</t>
  </si>
  <si>
    <t>Fuente: Oficina Regional de Coordinación de Trasplantes</t>
  </si>
  <si>
    <t>Técnicas Utilizadas</t>
  </si>
  <si>
    <t>TÉCNICA</t>
  </si>
  <si>
    <t>REALIZADAS</t>
  </si>
  <si>
    <t>PROPIO CENTRO</t>
  </si>
  <si>
    <t>DERIVADAS A C.CONCERTADO</t>
  </si>
  <si>
    <t>Nº de Pruebas de laboratorio</t>
  </si>
  <si>
    <t>Radiología convencional</t>
  </si>
  <si>
    <t>Ecografías (Servicio Rx.)</t>
  </si>
  <si>
    <t>Ecografía dóppler</t>
  </si>
  <si>
    <t>Citologías de anatomía patológica</t>
  </si>
  <si>
    <t>Endoscopias digestivo</t>
  </si>
  <si>
    <t>Broncoscopias</t>
  </si>
  <si>
    <t>Mamografías</t>
  </si>
  <si>
    <t>TC</t>
  </si>
  <si>
    <t>RM</t>
  </si>
  <si>
    <t>Radiología intervencionista</t>
  </si>
  <si>
    <t>OTROS PROCEDIMIENTOS</t>
  </si>
  <si>
    <t>Inserción de marcapasos permanente</t>
  </si>
  <si>
    <t>Consultas por Servicio</t>
  </si>
  <si>
    <t>ESPECIALIDAD</t>
  </si>
  <si>
    <t>Primeras Consultas</t>
  </si>
  <si>
    <t>Consultas Sucesivas</t>
  </si>
  <si>
    <t>% Primeras Consultas solicitadas por AP</t>
  </si>
  <si>
    <t>Total</t>
  </si>
  <si>
    <t>Índice Suc/Prim</t>
  </si>
  <si>
    <t>Alergología</t>
  </si>
  <si>
    <t>Anestesia y Reanimación</t>
  </si>
  <si>
    <t>Cardiología</t>
  </si>
  <si>
    <t>Cirugía General y de Aparato Digestivo</t>
  </si>
  <si>
    <t>Dermatología</t>
  </si>
  <si>
    <t>Aparato Digestivo</t>
  </si>
  <si>
    <t>Endocrinología y Nutrición</t>
  </si>
  <si>
    <t>Ginecología</t>
  </si>
  <si>
    <t>Geriatría</t>
  </si>
  <si>
    <t>Hematología y Hemoterapia</t>
  </si>
  <si>
    <t>Medicina Interna</t>
  </si>
  <si>
    <t>Medicina Intensiva</t>
  </si>
  <si>
    <t>Nefrología</t>
  </si>
  <si>
    <t>Neumología</t>
  </si>
  <si>
    <t>Neurología</t>
  </si>
  <si>
    <t>Obstetricia</t>
  </si>
  <si>
    <t>Oftalmología</t>
  </si>
  <si>
    <t>Oncología Médica</t>
  </si>
  <si>
    <t>Otorrinolaringología</t>
  </si>
  <si>
    <t>Pediatría</t>
  </si>
  <si>
    <t>Psiquiatría</t>
  </si>
  <si>
    <t>Rehabilitación</t>
  </si>
  <si>
    <t>Reumatología</t>
  </si>
  <si>
    <t>Salud Laboral</t>
  </si>
  <si>
    <t>Traumatología</t>
  </si>
  <si>
    <t>Unidad del Dolor</t>
  </si>
  <si>
    <t>Urología</t>
  </si>
  <si>
    <t>Fuente: SICYT</t>
  </si>
  <si>
    <t>TOTAL</t>
  </si>
  <si>
    <t>Consultas solicitadas como consecuencia de la Libre Elección</t>
  </si>
  <si>
    <t>Número citas ENTRANTES Libre Elección</t>
  </si>
  <si>
    <t>Número citas SALIENTES Libre Elección</t>
  </si>
  <si>
    <t>Cirugía General y del Ap. Digestivo</t>
  </si>
  <si>
    <t>Endocrinología</t>
  </si>
  <si>
    <t>Medicina interna</t>
  </si>
  <si>
    <t>Pediatría AE</t>
  </si>
  <si>
    <t>Rehabilitación Adulto</t>
  </si>
  <si>
    <t>Fuente: CMCAP</t>
  </si>
  <si>
    <t>Decreto 51/2010, de 29 de julio, del Consejo de Gobierno, por el que se regula el ejercicio de la libertad de elección de médico de familia, pediatra y enfermero en Atención Primaria, y de hospital y médico en Atención Especializada en el Sistema Sanitario Público de la Comunidad de Madrid. </t>
  </si>
  <si>
    <t>25 GRD Médicos más frecuentes</t>
  </si>
  <si>
    <t>GRD</t>
  </si>
  <si>
    <t>DESCRIPCIÓN</t>
  </si>
  <si>
    <t>Episodios</t>
  </si>
  <si>
    <t>%</t>
  </si>
  <si>
    <t>Estancia Media</t>
  </si>
  <si>
    <t>Peso Medio</t>
  </si>
  <si>
    <t>PARTO</t>
  </si>
  <si>
    <t>INFECCIONES E INFLAMACIONES PULMONARES MAYORES</t>
  </si>
  <si>
    <t>INSUFICIENCIA CARDIACA</t>
  </si>
  <si>
    <t>ENFERMEDAD PULMONAR OBSTRUCTIVA CRÓNICA</t>
  </si>
  <si>
    <t>INFECCIONES DE RIÑÓN Y TRACTO URINARIO</t>
  </si>
  <si>
    <t>OTRA NEUMONÍA</t>
  </si>
  <si>
    <t>TRASTORNOS DEL TRACTO Y VESÍCULA BILIAR</t>
  </si>
  <si>
    <t>REPARACIÓN DE FRACTURA DE CADERA Y FÉMUR</t>
  </si>
  <si>
    <t>SEPTICEMIA E INFECCIONES DISEMINADAS</t>
  </si>
  <si>
    <t>OTROS DIAGNÓSTICOS MENORES, SIGNOS Y SÍNTOMAS DE APARATO RESPIRATORIO</t>
  </si>
  <si>
    <t>COLECISTECTOMÍA</t>
  </si>
  <si>
    <t>SUSTITUCIÓN ARTICULACIÓN CADERA</t>
  </si>
  <si>
    <t>ACVA Y OCLUSIONES PRECEREBRALES CON INFARTO</t>
  </si>
  <si>
    <t>SUSTITUCIÓN ARTICULACIÓN RODILLA</t>
  </si>
  <si>
    <t>OTRAS GASTROENTERITIS, NÁUSEAS Y VÓMITOS</t>
  </si>
  <si>
    <t>CESÁREA</t>
  </si>
  <si>
    <t>PROCEDIMIENTOS URETRALES Y TRANSURETRALES</t>
  </si>
  <si>
    <t>TRASTORNOS DE PÁNCREAS EXCEPTO NEOPLASIA MALIGNA</t>
  </si>
  <si>
    <t>APENDICECTOMÍA SIN DIAGNÓSTICO PRINCIPAL COMPLEJO</t>
  </si>
  <si>
    <t>NEONATO, PESO AL NACER &gt;2499 G NEONATO NORMAL O NEONATO CON OTRO PROBLEMA</t>
  </si>
  <si>
    <t>ENFERMEDADES APARATO RESPIRATORIO CON VENTILACIÓN ASISTIDA DE MÁS DE 96 HORAS</t>
  </si>
  <si>
    <t>OTROS DIAGNÓSTICOS DEL APARATO DIGESTIVO</t>
  </si>
  <si>
    <t>EMBOLISMO PULMONAR</t>
  </si>
  <si>
    <t>DIVERTICULITIS Y DIVERTICULOSIS</t>
  </si>
  <si>
    <t>DAÑO AGUDO DE RINÓN</t>
  </si>
  <si>
    <t>TOTAL GRDs MÉDICOS</t>
  </si>
  <si>
    <t>25 GRD Quirúrgicos más frecuentes</t>
  </si>
  <si>
    <t>PROCEDIMIENTOS SOBRE RIÑÓN Y TRACTO URINARIO POR PROCESOS NO MALIGNOS</t>
  </si>
  <si>
    <t>PROSTATECTOMÍA TRANSURETRAL</t>
  </si>
  <si>
    <t>PROCEDIMIENTOS SOBRE RODILLA Y PARTE INFERIOR DE LA PIERNA EXCEPTO PIE</t>
  </si>
  <si>
    <t>PROCEDIMIENTOS SOBRE HERNIA EXCEPTO INGUINAL, FEMORAL Y UMBILICAL</t>
  </si>
  <si>
    <t>PROCEDIMIENTOS SOBRE HERNIA INGUINAL, FEMORAL Y UMBILICAL</t>
  </si>
  <si>
    <t>PROCEDIMIENTOS SOBRE ANO</t>
  </si>
  <si>
    <t>IMPLANT. MARCAPASOS CARDIACO PERMANENTE SIN IAM, FALLO CARDIACO O SHOCK</t>
  </si>
  <si>
    <t>PROCEDIMIENTOS SOBRE TIROIDES, PARATIROIDES Y TRACTO TIROGLOSO</t>
  </si>
  <si>
    <t>PROCEDIMIENTOS MAYORES SOBRE PELVIS MASCULINA</t>
  </si>
  <si>
    <t>PROC. SOBRE ÚTERO Y ANEJOS POR NO MALIGNIDAD, EXCEPTO LEIOMIOMA</t>
  </si>
  <si>
    <t>PROCEDIMIENTOS MAYORES SOBRE INTESTINO GRUESO</t>
  </si>
  <si>
    <t>PROCEDIMIENTOS DE FUSIÓN DORSAL Y LUMBAR EXCEPTO POR ESCOLIOSIS</t>
  </si>
  <si>
    <t>TRAQUEOSTOMÍA CON VM 96+ HORAS SIN PROCEDIMIENTO EXTENSIVO</t>
  </si>
  <si>
    <t>INTERVENCIONES CORONARIAS PERCUTÁNEAS CON IAM</t>
  </si>
  <si>
    <t>PROC. SOBRE ÚTERO Y ANEJOS PARA LEIOMIOMA</t>
  </si>
  <si>
    <t>DILATACIÓN Y LEGRADO, ASPIRACIÓN O HISTEROTOMÍA PARA DIAGNÓSTICOS OBSTÉTRICOS</t>
  </si>
  <si>
    <t>PROCEDIMIENTOS MAYORES SOBRE INTESTINO DELGADO</t>
  </si>
  <si>
    <t>OTROS PROCEDIMIENTOS SOBRE OÍDO, NARIZ, BOCA Y GARGANTA</t>
  </si>
  <si>
    <t>TOTAL GRDs QUIRÚRGICOS</t>
  </si>
  <si>
    <t>Fuente: CMBD</t>
  </si>
  <si>
    <t>25 GRD con mayor consumo de recursos</t>
  </si>
  <si>
    <t>TOTAL GRDs</t>
  </si>
  <si>
    <t>Áreas de Soporte y Actividad</t>
  </si>
  <si>
    <t>SERVICIO</t>
  </si>
  <si>
    <t>INDICADOR</t>
  </si>
  <si>
    <t>VARIOS</t>
  </si>
  <si>
    <t>RETAURACIÓN</t>
  </si>
  <si>
    <t>Ingestas</t>
  </si>
  <si>
    <t>Desayunos</t>
  </si>
  <si>
    <t>Comidas</t>
  </si>
  <si>
    <t>Meriendas</t>
  </si>
  <si>
    <t>Cenas</t>
  </si>
  <si>
    <t>LIMPIEZA</t>
  </si>
  <si>
    <t>M^2</t>
  </si>
  <si>
    <t>LAVANDERÍA</t>
  </si>
  <si>
    <t>km/ropa limpia</t>
  </si>
  <si>
    <t>RESIDUOS</t>
  </si>
  <si>
    <t>kg</t>
  </si>
  <si>
    <t>Papel común</t>
  </si>
  <si>
    <t>Papel reciclado</t>
  </si>
  <si>
    <t>RSU</t>
  </si>
  <si>
    <t>Cartón</t>
  </si>
  <si>
    <t>Vidrio</t>
  </si>
  <si>
    <t>Envases mixtos</t>
  </si>
  <si>
    <t>Sanitarios</t>
  </si>
  <si>
    <t>Citotóxicos</t>
  </si>
  <si>
    <t>EFICIENCIA ENERGÉTICA</t>
  </si>
  <si>
    <t>kw/h; M^3</t>
  </si>
  <si>
    <t>Electricidad</t>
  </si>
  <si>
    <t>Gas</t>
  </si>
  <si>
    <t>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</si>
</sst>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sz val="11"/>
      <color rgb="FF000080"/>
      <name val="Calibri"/>
      <family val="2"/>
      <scheme val="minor"/>
    </font>
    <font>
      <sz val="11"/>
      <color rgb="FF595959"/>
      <name val="Calibri"/>
      <family val="2"/>
      <scheme val="minor"/>
    </font>
    <font>
      <sz val="11"/>
      <color rgb="FF31849B"/>
      <name val="Calibri"/>
      <family val="2"/>
      <scheme val="minor"/>
    </font>
    <font>
      <b/>
      <sz val="11"/>
      <color rgb="FF595959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3898B2"/>
      <name val="Calibri"/>
      <family val="2"/>
      <scheme val="minor"/>
    </font>
    <font>
      <b/>
      <sz val="11"/>
      <color rgb="FF31849B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3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 wrapText="1"/>
    </xf>
    <xf numFmtId="3" fontId="9" fillId="0" borderId="2" xfId="0" applyNumberFormat="1" applyFont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3" fontId="9" fillId="3" borderId="2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justify" vertical="center"/>
    </xf>
    <xf numFmtId="0" fontId="14" fillId="0" borderId="2" xfId="0" applyFont="1" applyBorder="1" applyAlignment="1">
      <alignment horizontal="justify" vertical="center"/>
    </xf>
    <xf numFmtId="0" fontId="0" fillId="0" borderId="0" xfId="0" applyFont="1" applyAlignment="1"/>
    <xf numFmtId="0" fontId="1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/>
    </xf>
    <xf numFmtId="3" fontId="9" fillId="4" borderId="2" xfId="0" applyNumberFormat="1" applyFont="1" applyFill="1" applyBorder="1" applyAlignment="1">
      <alignment horizontal="right" vertical="center" wrapText="1"/>
    </xf>
    <xf numFmtId="0" fontId="18" fillId="5" borderId="1" xfId="0" applyFont="1" applyFill="1" applyBorder="1" applyAlignment="1">
      <alignment horizontal="justify" vertical="center"/>
    </xf>
    <xf numFmtId="3" fontId="8" fillId="5" borderId="1" xfId="0" applyNumberFormat="1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justify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10" fontId="9" fillId="6" borderId="4" xfId="0" applyNumberFormat="1" applyFont="1" applyFill="1" applyBorder="1" applyAlignment="1">
      <alignment horizontal="right" vertical="center" wrapText="1"/>
    </xf>
    <xf numFmtId="0" fontId="9" fillId="6" borderId="4" xfId="0" applyFont="1" applyFill="1" applyBorder="1" applyAlignment="1">
      <alignment horizontal="right" vertical="center" wrapText="1"/>
    </xf>
    <xf numFmtId="0" fontId="9" fillId="7" borderId="4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right" vertical="center" wrapText="1"/>
    </xf>
    <xf numFmtId="0" fontId="0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 wrapText="1"/>
    </xf>
    <xf numFmtId="3" fontId="9" fillId="3" borderId="0" xfId="0" applyNumberFormat="1" applyFont="1" applyFill="1" applyAlignment="1">
      <alignment horizontal="right" vertical="center" wrapText="1"/>
    </xf>
    <xf numFmtId="10" fontId="9" fillId="3" borderId="0" xfId="0" applyNumberFormat="1" applyFont="1" applyFill="1" applyAlignment="1">
      <alignment horizontal="right" vertical="center" wrapText="1"/>
    </xf>
    <xf numFmtId="0" fontId="9" fillId="3" borderId="0" xfId="0" applyFont="1" applyFill="1" applyAlignment="1">
      <alignment horizontal="right" vertical="center"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10" fontId="9" fillId="4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justify" vertical="center" wrapText="1"/>
    </xf>
    <xf numFmtId="10" fontId="9" fillId="3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0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horizontal="right" vertical="center"/>
    </xf>
    <xf numFmtId="0" fontId="0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6" t="s">
        <v>0</v>
      </c>
      <c r="B4" s="6"/>
      <c r="C4" s="6"/>
      <c r="D4" s="6"/>
      <c r="E4" s="6"/>
      <c r="F4" s="6"/>
      <c r="G4" s="6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7" t="s">
        <v>2</v>
      </c>
      <c r="B10" s="7"/>
      <c r="C10" s="7"/>
      <c r="D10" s="7"/>
      <c r="E10" s="7"/>
      <c r="F10" s="7"/>
      <c r="G10" s="7"/>
    </row>
    <row r="14" spans="1:7" ht="36" x14ac:dyDescent="0.25">
      <c r="A14" s="8" t="s">
        <v>1</v>
      </c>
      <c r="B14" s="8"/>
      <c r="C14" s="8"/>
      <c r="D14" s="8"/>
      <c r="E14" s="8"/>
      <c r="F14" s="8"/>
      <c r="G14" s="8"/>
    </row>
    <row r="18" spans="1:8" ht="36" x14ac:dyDescent="0.25">
      <c r="A18" s="8"/>
      <c r="B18" s="8"/>
      <c r="C18" s="8"/>
      <c r="D18" s="8"/>
      <c r="E18" s="8"/>
      <c r="F18" s="8"/>
      <c r="G18" s="8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B28" zoomScale="95" zoomScaleNormal="95" workbookViewId="0">
      <selection activeCell="C7" sqref="C7"/>
    </sheetView>
  </sheetViews>
  <sheetFormatPr baseColWidth="10" defaultColWidth="11.42578125" defaultRowHeight="15" x14ac:dyDescent="0.25"/>
  <cols>
    <col min="1" max="1" width="11.42578125" style="5"/>
    <col min="2" max="2" width="10.7109375" style="2" customWidth="1"/>
    <col min="3" max="3" width="30.28515625" style="81" customWidth="1"/>
    <col min="4" max="16384" width="11.42578125" style="2"/>
  </cols>
  <sheetData>
    <row r="1" spans="2:7" x14ac:dyDescent="0.25">
      <c r="B1" s="82" t="s">
        <v>111</v>
      </c>
    </row>
    <row r="2" spans="2:7" x14ac:dyDescent="0.25">
      <c r="B2" s="82"/>
    </row>
    <row r="3" spans="2:7" ht="30.75" thickBot="1" x14ac:dyDescent="0.3">
      <c r="B3" s="64" t="s">
        <v>112</v>
      </c>
      <c r="C3" s="65" t="s">
        <v>113</v>
      </c>
      <c r="D3" s="66" t="s">
        <v>114</v>
      </c>
      <c r="E3" s="66" t="s">
        <v>115</v>
      </c>
      <c r="F3" s="66" t="s">
        <v>116</v>
      </c>
      <c r="G3" s="66" t="s">
        <v>117</v>
      </c>
    </row>
    <row r="4" spans="2:7" ht="15.75" thickBot="1" x14ac:dyDescent="0.3">
      <c r="B4" s="67">
        <v>560</v>
      </c>
      <c r="C4" s="68" t="s">
        <v>118</v>
      </c>
      <c r="D4" s="69">
        <v>398</v>
      </c>
      <c r="E4" s="70">
        <v>0.13270000000000001</v>
      </c>
      <c r="F4" s="69">
        <v>2.56</v>
      </c>
      <c r="G4" s="71">
        <v>0.2402</v>
      </c>
    </row>
    <row r="5" spans="2:7" ht="30.75" thickBot="1" x14ac:dyDescent="0.3">
      <c r="B5" s="72">
        <v>137</v>
      </c>
      <c r="C5" s="68" t="s">
        <v>119</v>
      </c>
      <c r="D5" s="73">
        <v>323</v>
      </c>
      <c r="E5" s="70">
        <v>0.1077</v>
      </c>
      <c r="F5" s="73">
        <v>8.91</v>
      </c>
      <c r="G5" s="71">
        <v>0.90369999999999995</v>
      </c>
    </row>
    <row r="6" spans="2:7" ht="15.75" thickBot="1" x14ac:dyDescent="0.3">
      <c r="B6" s="67">
        <v>194</v>
      </c>
      <c r="C6" s="68" t="s">
        <v>120</v>
      </c>
      <c r="D6" s="69">
        <v>174</v>
      </c>
      <c r="E6" s="70">
        <v>5.8000000000000003E-2</v>
      </c>
      <c r="F6" s="69">
        <v>9.0399999999999991</v>
      </c>
      <c r="G6" s="71">
        <v>0.70020000000000004</v>
      </c>
    </row>
    <row r="7" spans="2:7" ht="30.75" thickBot="1" x14ac:dyDescent="0.3">
      <c r="B7" s="72">
        <v>140</v>
      </c>
      <c r="C7" s="68" t="s">
        <v>121</v>
      </c>
      <c r="D7" s="73">
        <v>111</v>
      </c>
      <c r="E7" s="70">
        <v>3.6999999999999998E-2</v>
      </c>
      <c r="F7" s="73">
        <v>6.89</v>
      </c>
      <c r="G7" s="71">
        <v>0.7087</v>
      </c>
    </row>
    <row r="8" spans="2:7" ht="30.75" thickBot="1" x14ac:dyDescent="0.3">
      <c r="B8" s="67">
        <v>463</v>
      </c>
      <c r="C8" s="68" t="s">
        <v>122</v>
      </c>
      <c r="D8" s="69">
        <v>105</v>
      </c>
      <c r="E8" s="70">
        <v>3.5000000000000003E-2</v>
      </c>
      <c r="F8" s="69">
        <v>6.75</v>
      </c>
      <c r="G8" s="71">
        <v>0.51300000000000001</v>
      </c>
    </row>
    <row r="9" spans="2:7" ht="15.75" thickBot="1" x14ac:dyDescent="0.3">
      <c r="B9" s="72">
        <v>139</v>
      </c>
      <c r="C9" s="68" t="s">
        <v>123</v>
      </c>
      <c r="D9" s="73">
        <v>104</v>
      </c>
      <c r="E9" s="70">
        <v>3.4700000000000002E-2</v>
      </c>
      <c r="F9" s="73">
        <v>6.78</v>
      </c>
      <c r="G9" s="71">
        <v>0.67769999999999997</v>
      </c>
    </row>
    <row r="10" spans="2:7" ht="30.75" thickBot="1" x14ac:dyDescent="0.3">
      <c r="B10" s="67">
        <v>284</v>
      </c>
      <c r="C10" s="68" t="s">
        <v>124</v>
      </c>
      <c r="D10" s="69">
        <v>99</v>
      </c>
      <c r="E10" s="70">
        <v>3.3000000000000002E-2</v>
      </c>
      <c r="F10" s="69">
        <v>9.34</v>
      </c>
      <c r="G10" s="71">
        <v>0.65700000000000003</v>
      </c>
    </row>
    <row r="11" spans="2:7" ht="30.75" thickBot="1" x14ac:dyDescent="0.3">
      <c r="B11" s="72">
        <v>308</v>
      </c>
      <c r="C11" s="68" t="s">
        <v>125</v>
      </c>
      <c r="D11" s="73">
        <v>89</v>
      </c>
      <c r="E11" s="70">
        <v>2.9700000000000001E-2</v>
      </c>
      <c r="F11" s="73">
        <v>8.4499999999999993</v>
      </c>
      <c r="G11" s="71">
        <v>1.2468999999999999</v>
      </c>
    </row>
    <row r="12" spans="2:7" ht="30.75" thickBot="1" x14ac:dyDescent="0.3">
      <c r="B12" s="67">
        <v>720</v>
      </c>
      <c r="C12" s="68" t="s">
        <v>126</v>
      </c>
      <c r="D12" s="69">
        <v>86</v>
      </c>
      <c r="E12" s="70">
        <v>2.87E-2</v>
      </c>
      <c r="F12" s="69">
        <v>9.17</v>
      </c>
      <c r="G12" s="71">
        <v>0.9899</v>
      </c>
    </row>
    <row r="13" spans="2:7" ht="45.75" thickBot="1" x14ac:dyDescent="0.3">
      <c r="B13" s="72">
        <v>144</v>
      </c>
      <c r="C13" s="68" t="s">
        <v>127</v>
      </c>
      <c r="D13" s="73">
        <v>84</v>
      </c>
      <c r="E13" s="70">
        <v>2.8000000000000001E-2</v>
      </c>
      <c r="F13" s="73">
        <v>4.9400000000000004</v>
      </c>
      <c r="G13" s="71">
        <v>0.60140000000000005</v>
      </c>
    </row>
    <row r="14" spans="2:7" ht="15.75" thickBot="1" x14ac:dyDescent="0.3">
      <c r="B14" s="67">
        <v>263</v>
      </c>
      <c r="C14" s="68" t="s">
        <v>128</v>
      </c>
      <c r="D14" s="69">
        <v>83</v>
      </c>
      <c r="E14" s="70">
        <v>2.7699999999999999E-2</v>
      </c>
      <c r="F14" s="69">
        <v>2.8</v>
      </c>
      <c r="G14" s="71">
        <v>0.83399999999999996</v>
      </c>
    </row>
    <row r="15" spans="2:7" ht="30.75" thickBot="1" x14ac:dyDescent="0.3">
      <c r="B15" s="72">
        <v>301</v>
      </c>
      <c r="C15" s="68" t="s">
        <v>129</v>
      </c>
      <c r="D15" s="73">
        <v>82</v>
      </c>
      <c r="E15" s="70">
        <v>2.7300000000000001E-2</v>
      </c>
      <c r="F15" s="73">
        <v>6.02</v>
      </c>
      <c r="G15" s="71">
        <v>1.2841</v>
      </c>
    </row>
    <row r="16" spans="2:7" ht="30.75" thickBot="1" x14ac:dyDescent="0.3">
      <c r="B16" s="67">
        <v>45</v>
      </c>
      <c r="C16" s="68" t="s">
        <v>130</v>
      </c>
      <c r="D16" s="69">
        <v>75</v>
      </c>
      <c r="E16" s="70">
        <v>2.5000000000000001E-2</v>
      </c>
      <c r="F16" s="69">
        <v>7.69</v>
      </c>
      <c r="G16" s="71">
        <v>0.7772</v>
      </c>
    </row>
    <row r="17" spans="2:7" ht="30.75" thickBot="1" x14ac:dyDescent="0.3">
      <c r="B17" s="72">
        <v>302</v>
      </c>
      <c r="C17" s="68" t="s">
        <v>131</v>
      </c>
      <c r="D17" s="73">
        <v>74</v>
      </c>
      <c r="E17" s="70">
        <v>2.47E-2</v>
      </c>
      <c r="F17" s="73">
        <v>3.54</v>
      </c>
      <c r="G17" s="71">
        <v>1.1003000000000001</v>
      </c>
    </row>
    <row r="18" spans="2:7" ht="30.75" thickBot="1" x14ac:dyDescent="0.3">
      <c r="B18" s="67">
        <v>249</v>
      </c>
      <c r="C18" s="68" t="s">
        <v>132</v>
      </c>
      <c r="D18" s="69">
        <v>67</v>
      </c>
      <c r="E18" s="70">
        <v>2.23E-2</v>
      </c>
      <c r="F18" s="69">
        <v>3.66</v>
      </c>
      <c r="G18" s="71">
        <v>0.4496</v>
      </c>
    </row>
    <row r="19" spans="2:7" ht="15.75" thickBot="1" x14ac:dyDescent="0.3">
      <c r="B19" s="72">
        <v>540</v>
      </c>
      <c r="C19" s="68" t="s">
        <v>133</v>
      </c>
      <c r="D19" s="73">
        <v>63</v>
      </c>
      <c r="E19" s="70">
        <v>2.1000000000000001E-2</v>
      </c>
      <c r="F19" s="73">
        <v>3.35</v>
      </c>
      <c r="G19" s="71">
        <v>0.40210000000000001</v>
      </c>
    </row>
    <row r="20" spans="2:7" ht="30.75" thickBot="1" x14ac:dyDescent="0.3">
      <c r="B20" s="67">
        <v>446</v>
      </c>
      <c r="C20" s="68" t="s">
        <v>134</v>
      </c>
      <c r="D20" s="69">
        <v>61</v>
      </c>
      <c r="E20" s="70">
        <v>2.0299999999999999E-2</v>
      </c>
      <c r="F20" s="69">
        <v>1.41</v>
      </c>
      <c r="G20" s="71">
        <v>0.65449999999999997</v>
      </c>
    </row>
    <row r="21" spans="2:7" ht="30.75" thickBot="1" x14ac:dyDescent="0.3">
      <c r="B21" s="72">
        <v>282</v>
      </c>
      <c r="C21" s="68" t="s">
        <v>135</v>
      </c>
      <c r="D21" s="73">
        <v>60</v>
      </c>
      <c r="E21" s="70">
        <v>0.02</v>
      </c>
      <c r="F21" s="73">
        <v>6.8</v>
      </c>
      <c r="G21" s="71">
        <v>0.52980000000000005</v>
      </c>
    </row>
    <row r="22" spans="2:7" ht="45.75" thickBot="1" x14ac:dyDescent="0.3">
      <c r="B22" s="67">
        <v>234</v>
      </c>
      <c r="C22" s="68" t="s">
        <v>136</v>
      </c>
      <c r="D22" s="69">
        <v>56</v>
      </c>
      <c r="E22" s="70">
        <v>1.8700000000000001E-2</v>
      </c>
      <c r="F22" s="69">
        <v>2.63</v>
      </c>
      <c r="G22" s="71">
        <v>0.59150000000000003</v>
      </c>
    </row>
    <row r="23" spans="2:7" ht="60.75" thickBot="1" x14ac:dyDescent="0.3">
      <c r="B23" s="72">
        <v>640</v>
      </c>
      <c r="C23" s="68" t="s">
        <v>137</v>
      </c>
      <c r="D23" s="73">
        <v>52</v>
      </c>
      <c r="E23" s="70">
        <v>1.7299999999999999E-2</v>
      </c>
      <c r="F23" s="73">
        <v>2.33</v>
      </c>
      <c r="G23" s="71">
        <v>0.155</v>
      </c>
    </row>
    <row r="24" spans="2:7" ht="60.75" thickBot="1" x14ac:dyDescent="0.3">
      <c r="B24" s="67">
        <v>130</v>
      </c>
      <c r="C24" s="68" t="s">
        <v>138</v>
      </c>
      <c r="D24" s="69">
        <v>48</v>
      </c>
      <c r="E24" s="70">
        <v>1.6E-2</v>
      </c>
      <c r="F24" s="69">
        <v>31.19</v>
      </c>
      <c r="G24" s="71">
        <v>3.5415000000000001</v>
      </c>
    </row>
    <row r="25" spans="2:7" ht="30.75" thickBot="1" x14ac:dyDescent="0.3">
      <c r="B25" s="72">
        <v>254</v>
      </c>
      <c r="C25" s="68" t="s">
        <v>139</v>
      </c>
      <c r="D25" s="73">
        <v>47</v>
      </c>
      <c r="E25" s="70">
        <v>1.5699999999999999E-2</v>
      </c>
      <c r="F25" s="73">
        <v>5.23</v>
      </c>
      <c r="G25" s="71">
        <v>0.50870000000000004</v>
      </c>
    </row>
    <row r="26" spans="2:7" ht="15.75" thickBot="1" x14ac:dyDescent="0.3">
      <c r="B26" s="67">
        <v>134</v>
      </c>
      <c r="C26" s="68" t="s">
        <v>140</v>
      </c>
      <c r="D26" s="69">
        <v>45</v>
      </c>
      <c r="E26" s="70">
        <v>1.4999999999999999E-2</v>
      </c>
      <c r="F26" s="69">
        <v>6.91</v>
      </c>
      <c r="G26" s="71">
        <v>0.72030000000000005</v>
      </c>
    </row>
    <row r="27" spans="2:7" ht="30.75" thickBot="1" x14ac:dyDescent="0.3">
      <c r="B27" s="72">
        <v>244</v>
      </c>
      <c r="C27" s="68" t="s">
        <v>141</v>
      </c>
      <c r="D27" s="73">
        <v>43</v>
      </c>
      <c r="E27" s="70">
        <v>1.43E-2</v>
      </c>
      <c r="F27" s="73">
        <v>7.12</v>
      </c>
      <c r="G27" s="71">
        <v>0.51680000000000004</v>
      </c>
    </row>
    <row r="28" spans="2:7" ht="15.75" thickBot="1" x14ac:dyDescent="0.3">
      <c r="B28" s="67">
        <v>469</v>
      </c>
      <c r="C28" s="68" t="s">
        <v>142</v>
      </c>
      <c r="D28" s="69">
        <v>37</v>
      </c>
      <c r="E28" s="70">
        <v>1.23E-2</v>
      </c>
      <c r="F28" s="69">
        <v>9.51</v>
      </c>
      <c r="G28" s="71">
        <v>0.72460000000000002</v>
      </c>
    </row>
    <row r="29" spans="2:7" ht="15.75" thickBot="1" x14ac:dyDescent="0.3">
      <c r="B29" s="74"/>
      <c r="C29" s="74"/>
      <c r="D29" s="75"/>
      <c r="E29" s="75"/>
      <c r="F29" s="75"/>
      <c r="G29" s="75"/>
    </row>
    <row r="30" spans="2:7" x14ac:dyDescent="0.25">
      <c r="B30" s="76"/>
      <c r="C30" s="77" t="s">
        <v>143</v>
      </c>
      <c r="D30" s="78">
        <v>2999</v>
      </c>
      <c r="E30" s="79">
        <v>1</v>
      </c>
      <c r="F30" s="80">
        <v>6.85</v>
      </c>
      <c r="G30" s="80">
        <v>0.66339999999999999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2" zoomScale="84" zoomScaleNormal="84" workbookViewId="0">
      <selection activeCell="E10" sqref="E10"/>
    </sheetView>
  </sheetViews>
  <sheetFormatPr baseColWidth="10" defaultColWidth="11.42578125" defaultRowHeight="15" x14ac:dyDescent="0.25"/>
  <cols>
    <col min="1" max="1" width="11.42578125" style="5"/>
    <col min="2" max="2" width="32.5703125" style="81" customWidth="1"/>
    <col min="3" max="16384" width="11.42578125" style="2"/>
  </cols>
  <sheetData>
    <row r="1" spans="1:6" x14ac:dyDescent="0.25">
      <c r="A1" s="82" t="s">
        <v>144</v>
      </c>
    </row>
    <row r="2" spans="1:6" ht="15.75" thickBot="1" x14ac:dyDescent="0.3">
      <c r="A2" s="22"/>
    </row>
    <row r="3" spans="1:6" ht="30.75" thickBot="1" x14ac:dyDescent="0.3">
      <c r="A3" s="23" t="s">
        <v>112</v>
      </c>
      <c r="B3" s="27" t="s">
        <v>113</v>
      </c>
      <c r="C3" s="56" t="s">
        <v>114</v>
      </c>
      <c r="D3" s="56" t="s">
        <v>115</v>
      </c>
      <c r="E3" s="56" t="s">
        <v>116</v>
      </c>
      <c r="F3" s="56" t="s">
        <v>117</v>
      </c>
    </row>
    <row r="4" spans="1:6" ht="30.75" thickBot="1" x14ac:dyDescent="0.3">
      <c r="A4" s="83">
        <v>308</v>
      </c>
      <c r="B4" s="84" t="s">
        <v>125</v>
      </c>
      <c r="C4" s="13">
        <v>89</v>
      </c>
      <c r="D4" s="85">
        <v>7.8600000000000003E-2</v>
      </c>
      <c r="E4" s="13">
        <v>8.4499999999999993</v>
      </c>
      <c r="F4" s="57">
        <v>1.2468999999999999</v>
      </c>
    </row>
    <row r="5" spans="1:6" ht="15.75" thickBot="1" x14ac:dyDescent="0.3">
      <c r="A5" s="83">
        <v>263</v>
      </c>
      <c r="B5" s="84" t="s">
        <v>128</v>
      </c>
      <c r="C5" s="13">
        <v>83</v>
      </c>
      <c r="D5" s="85">
        <v>7.3300000000000004E-2</v>
      </c>
      <c r="E5" s="13">
        <v>2.8</v>
      </c>
      <c r="F5" s="57">
        <v>0.83399999999999996</v>
      </c>
    </row>
    <row r="6" spans="1:6" ht="30.75" thickBot="1" x14ac:dyDescent="0.3">
      <c r="A6" s="83">
        <v>301</v>
      </c>
      <c r="B6" s="84" t="s">
        <v>129</v>
      </c>
      <c r="C6" s="13">
        <v>82</v>
      </c>
      <c r="D6" s="85">
        <v>7.2400000000000006E-2</v>
      </c>
      <c r="E6" s="13">
        <v>6.02</v>
      </c>
      <c r="F6" s="57">
        <v>1.2841</v>
      </c>
    </row>
    <row r="7" spans="1:6" ht="30.75" thickBot="1" x14ac:dyDescent="0.3">
      <c r="A7" s="83">
        <v>302</v>
      </c>
      <c r="B7" s="84" t="s">
        <v>131</v>
      </c>
      <c r="C7" s="13">
        <v>74</v>
      </c>
      <c r="D7" s="85">
        <v>6.54E-2</v>
      </c>
      <c r="E7" s="13">
        <v>3.54</v>
      </c>
      <c r="F7" s="57">
        <v>1.1003000000000001</v>
      </c>
    </row>
    <row r="8" spans="1:6" ht="15.75" thickBot="1" x14ac:dyDescent="0.3">
      <c r="A8" s="83">
        <v>540</v>
      </c>
      <c r="B8" s="84" t="s">
        <v>133</v>
      </c>
      <c r="C8" s="13">
        <v>63</v>
      </c>
      <c r="D8" s="85">
        <v>5.57E-2</v>
      </c>
      <c r="E8" s="13">
        <v>3.35</v>
      </c>
      <c r="F8" s="57">
        <v>0.40210000000000001</v>
      </c>
    </row>
    <row r="9" spans="1:6" ht="30.75" thickBot="1" x14ac:dyDescent="0.3">
      <c r="A9" s="83">
        <v>446</v>
      </c>
      <c r="B9" s="84" t="s">
        <v>134</v>
      </c>
      <c r="C9" s="13">
        <v>61</v>
      </c>
      <c r="D9" s="85">
        <v>5.3900000000000003E-2</v>
      </c>
      <c r="E9" s="13">
        <v>1.41</v>
      </c>
      <c r="F9" s="57">
        <v>0.65449999999999997</v>
      </c>
    </row>
    <row r="10" spans="1:6" ht="45.75" thickBot="1" x14ac:dyDescent="0.3">
      <c r="A10" s="83">
        <v>234</v>
      </c>
      <c r="B10" s="84" t="s">
        <v>136</v>
      </c>
      <c r="C10" s="13">
        <v>56</v>
      </c>
      <c r="D10" s="85">
        <v>4.9500000000000002E-2</v>
      </c>
      <c r="E10" s="13">
        <v>2.63</v>
      </c>
      <c r="F10" s="57">
        <v>0.59150000000000003</v>
      </c>
    </row>
    <row r="11" spans="1:6" ht="45.75" thickBot="1" x14ac:dyDescent="0.3">
      <c r="A11" s="83">
        <v>443</v>
      </c>
      <c r="B11" s="84" t="s">
        <v>145</v>
      </c>
      <c r="C11" s="13">
        <v>35</v>
      </c>
      <c r="D11" s="85">
        <v>3.09E-2</v>
      </c>
      <c r="E11" s="13">
        <v>3.54</v>
      </c>
      <c r="F11" s="57">
        <v>1.0464</v>
      </c>
    </row>
    <row r="12" spans="1:6" ht="15.75" thickBot="1" x14ac:dyDescent="0.3">
      <c r="A12" s="83">
        <v>482</v>
      </c>
      <c r="B12" s="84" t="s">
        <v>146</v>
      </c>
      <c r="C12" s="13">
        <v>31</v>
      </c>
      <c r="D12" s="85">
        <v>2.7400000000000001E-2</v>
      </c>
      <c r="E12" s="13">
        <v>1.48</v>
      </c>
      <c r="F12" s="57">
        <v>0.65169999999999995</v>
      </c>
    </row>
    <row r="13" spans="1:6" ht="45.75" thickBot="1" x14ac:dyDescent="0.3">
      <c r="A13" s="83">
        <v>313</v>
      </c>
      <c r="B13" s="84" t="s">
        <v>147</v>
      </c>
      <c r="C13" s="13">
        <v>30</v>
      </c>
      <c r="D13" s="85">
        <v>2.6499999999999999E-2</v>
      </c>
      <c r="E13" s="13">
        <v>4.8</v>
      </c>
      <c r="F13" s="57">
        <v>1.0889</v>
      </c>
    </row>
    <row r="14" spans="1:6" ht="45.75" thickBot="1" x14ac:dyDescent="0.3">
      <c r="A14" s="83">
        <v>227</v>
      </c>
      <c r="B14" s="84" t="s">
        <v>148</v>
      </c>
      <c r="C14" s="13">
        <v>27</v>
      </c>
      <c r="D14" s="85">
        <v>2.3900000000000001E-2</v>
      </c>
      <c r="E14" s="13">
        <v>2.93</v>
      </c>
      <c r="F14" s="57">
        <v>0.94899999999999995</v>
      </c>
    </row>
    <row r="15" spans="1:6" ht="30.75" thickBot="1" x14ac:dyDescent="0.3">
      <c r="A15" s="83">
        <v>228</v>
      </c>
      <c r="B15" s="84" t="s">
        <v>149</v>
      </c>
      <c r="C15" s="13">
        <v>27</v>
      </c>
      <c r="D15" s="85">
        <v>2.3900000000000001E-2</v>
      </c>
      <c r="E15" s="13">
        <v>1.74</v>
      </c>
      <c r="F15" s="57">
        <v>0.71130000000000004</v>
      </c>
    </row>
    <row r="16" spans="1:6" ht="15.75" thickBot="1" x14ac:dyDescent="0.3">
      <c r="A16" s="83">
        <v>226</v>
      </c>
      <c r="B16" s="84" t="s">
        <v>150</v>
      </c>
      <c r="C16" s="13">
        <v>26</v>
      </c>
      <c r="D16" s="85">
        <v>2.3E-2</v>
      </c>
      <c r="E16" s="13">
        <v>1.65</v>
      </c>
      <c r="F16" s="57">
        <v>0.66320000000000001</v>
      </c>
    </row>
    <row r="17" spans="1:6" ht="45.75" thickBot="1" x14ac:dyDescent="0.3">
      <c r="A17" s="83">
        <v>171</v>
      </c>
      <c r="B17" s="84" t="s">
        <v>151</v>
      </c>
      <c r="C17" s="13">
        <v>23</v>
      </c>
      <c r="D17" s="85">
        <v>2.0299999999999999E-2</v>
      </c>
      <c r="E17" s="13">
        <v>5.65</v>
      </c>
      <c r="F17" s="57">
        <v>1.3695999999999999</v>
      </c>
    </row>
    <row r="18" spans="1:6" ht="45.75" thickBot="1" x14ac:dyDescent="0.3">
      <c r="A18" s="83">
        <v>404</v>
      </c>
      <c r="B18" s="84" t="s">
        <v>152</v>
      </c>
      <c r="C18" s="13">
        <v>23</v>
      </c>
      <c r="D18" s="85">
        <v>2.0299999999999999E-2</v>
      </c>
      <c r="E18" s="13">
        <v>2.7</v>
      </c>
      <c r="F18" s="57">
        <v>0.79479999999999995</v>
      </c>
    </row>
    <row r="19" spans="1:6" ht="30.75" thickBot="1" x14ac:dyDescent="0.3">
      <c r="A19" s="83">
        <v>480</v>
      </c>
      <c r="B19" s="84" t="s">
        <v>153</v>
      </c>
      <c r="C19" s="13">
        <v>22</v>
      </c>
      <c r="D19" s="85">
        <v>1.9400000000000001E-2</v>
      </c>
      <c r="E19" s="13">
        <v>5.41</v>
      </c>
      <c r="F19" s="57">
        <v>1.0732999999999999</v>
      </c>
    </row>
    <row r="20" spans="1:6" ht="45.75" thickBot="1" x14ac:dyDescent="0.3">
      <c r="A20" s="83">
        <v>513</v>
      </c>
      <c r="B20" s="84" t="s">
        <v>154</v>
      </c>
      <c r="C20" s="13">
        <v>21</v>
      </c>
      <c r="D20" s="85">
        <v>1.8599999999999998E-2</v>
      </c>
      <c r="E20" s="13">
        <v>2.76</v>
      </c>
      <c r="F20" s="57">
        <v>0.68079999999999996</v>
      </c>
    </row>
    <row r="21" spans="1:6" ht="30.75" thickBot="1" x14ac:dyDescent="0.3">
      <c r="A21" s="83">
        <v>231</v>
      </c>
      <c r="B21" s="84" t="s">
        <v>155</v>
      </c>
      <c r="C21" s="13">
        <v>20</v>
      </c>
      <c r="D21" s="85">
        <v>1.77E-2</v>
      </c>
      <c r="E21" s="13">
        <v>14.9</v>
      </c>
      <c r="F21" s="57">
        <v>1.2822</v>
      </c>
    </row>
    <row r="22" spans="1:6" ht="45.75" thickBot="1" x14ac:dyDescent="0.3">
      <c r="A22" s="83">
        <v>304</v>
      </c>
      <c r="B22" s="84" t="s">
        <v>156</v>
      </c>
      <c r="C22" s="13">
        <v>19</v>
      </c>
      <c r="D22" s="85">
        <v>1.6799999999999999E-2</v>
      </c>
      <c r="E22" s="13">
        <v>5</v>
      </c>
      <c r="F22" s="57">
        <v>2.3365999999999998</v>
      </c>
    </row>
    <row r="23" spans="1:6" ht="45.75" thickBot="1" x14ac:dyDescent="0.3">
      <c r="A23" s="83">
        <v>5</v>
      </c>
      <c r="B23" s="84" t="s">
        <v>157</v>
      </c>
      <c r="C23" s="13">
        <v>17</v>
      </c>
      <c r="D23" s="85">
        <v>1.4999999999999999E-2</v>
      </c>
      <c r="E23" s="13">
        <v>57.24</v>
      </c>
      <c r="F23" s="57">
        <v>6.9157999999999999</v>
      </c>
    </row>
    <row r="24" spans="1:6" ht="30.75" thickBot="1" x14ac:dyDescent="0.3">
      <c r="A24" s="83">
        <v>174</v>
      </c>
      <c r="B24" s="84" t="s">
        <v>158</v>
      </c>
      <c r="C24" s="13">
        <v>17</v>
      </c>
      <c r="D24" s="85">
        <v>1.4999999999999999E-2</v>
      </c>
      <c r="E24" s="13">
        <v>8</v>
      </c>
      <c r="F24" s="57">
        <v>1.7018</v>
      </c>
    </row>
    <row r="25" spans="1:6" ht="30.75" thickBot="1" x14ac:dyDescent="0.3">
      <c r="A25" s="83">
        <v>519</v>
      </c>
      <c r="B25" s="84" t="s">
        <v>159</v>
      </c>
      <c r="C25" s="13">
        <v>17</v>
      </c>
      <c r="D25" s="85">
        <v>1.4999999999999999E-2</v>
      </c>
      <c r="E25" s="13">
        <v>2.88</v>
      </c>
      <c r="F25" s="57">
        <v>0.4819</v>
      </c>
    </row>
    <row r="26" spans="1:6" ht="45.75" thickBot="1" x14ac:dyDescent="0.3">
      <c r="A26" s="83">
        <v>544</v>
      </c>
      <c r="B26" s="84" t="s">
        <v>160</v>
      </c>
      <c r="C26" s="13">
        <v>16</v>
      </c>
      <c r="D26" s="85">
        <v>1.41E-2</v>
      </c>
      <c r="E26" s="13">
        <v>0.88</v>
      </c>
      <c r="F26" s="57">
        <v>0.31740000000000002</v>
      </c>
    </row>
    <row r="27" spans="1:6" ht="30.75" thickBot="1" x14ac:dyDescent="0.3">
      <c r="A27" s="83">
        <v>230</v>
      </c>
      <c r="B27" s="84" t="s">
        <v>161</v>
      </c>
      <c r="C27" s="13">
        <v>15</v>
      </c>
      <c r="D27" s="85">
        <v>1.3299999999999999E-2</v>
      </c>
      <c r="E27" s="13">
        <v>30.87</v>
      </c>
      <c r="F27" s="57">
        <v>1.8003</v>
      </c>
    </row>
    <row r="28" spans="1:6" ht="30.75" thickBot="1" x14ac:dyDescent="0.3">
      <c r="A28" s="83">
        <v>98</v>
      </c>
      <c r="B28" s="84" t="s">
        <v>162</v>
      </c>
      <c r="C28" s="13">
        <v>13</v>
      </c>
      <c r="D28" s="85">
        <v>1.15E-2</v>
      </c>
      <c r="E28" s="13">
        <v>3.23</v>
      </c>
      <c r="F28" s="57">
        <v>0.74080000000000001</v>
      </c>
    </row>
    <row r="29" spans="1:6" ht="15.75" thickBot="1" x14ac:dyDescent="0.3">
      <c r="A29" s="11"/>
      <c r="B29" s="83"/>
      <c r="C29" s="13"/>
      <c r="D29" s="13"/>
      <c r="E29" s="13"/>
      <c r="F29" s="13"/>
    </row>
    <row r="30" spans="1:6" ht="15.75" thickBot="1" x14ac:dyDescent="0.3">
      <c r="A30" s="86"/>
      <c r="B30" s="63" t="s">
        <v>163</v>
      </c>
      <c r="C30" s="34">
        <v>1132</v>
      </c>
      <c r="D30" s="87">
        <v>1</v>
      </c>
      <c r="E30" s="88">
        <v>6.12</v>
      </c>
      <c r="F30" s="88">
        <v>1.1134999999999999</v>
      </c>
    </row>
    <row r="31" spans="1:6" x14ac:dyDescent="0.25">
      <c r="A31" s="16"/>
    </row>
    <row r="32" spans="1:6" ht="30" x14ac:dyDescent="0.25">
      <c r="A32" s="16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6" zoomScale="71" zoomScaleNormal="71" workbookViewId="0">
      <selection activeCell="C11" sqref="C11"/>
    </sheetView>
  </sheetViews>
  <sheetFormatPr baseColWidth="10" defaultColWidth="11.42578125" defaultRowHeight="15" x14ac:dyDescent="0.25"/>
  <cols>
    <col min="1" max="1" width="11.42578125" style="5"/>
    <col min="2" max="2" width="43.85546875" style="81" customWidth="1"/>
    <col min="3" max="16384" width="11.42578125" style="2"/>
  </cols>
  <sheetData>
    <row r="1" spans="1:6" x14ac:dyDescent="0.25">
      <c r="A1" s="82" t="s">
        <v>165</v>
      </c>
    </row>
    <row r="2" spans="1:6" ht="15.75" thickBot="1" x14ac:dyDescent="0.3">
      <c r="A2" s="54"/>
    </row>
    <row r="3" spans="1:6" ht="30.75" thickBot="1" x14ac:dyDescent="0.3">
      <c r="A3" s="23" t="s">
        <v>112</v>
      </c>
      <c r="B3" s="27" t="s">
        <v>113</v>
      </c>
      <c r="C3" s="56" t="s">
        <v>114</v>
      </c>
      <c r="D3" s="56" t="s">
        <v>115</v>
      </c>
      <c r="E3" s="56" t="s">
        <v>116</v>
      </c>
      <c r="F3" s="56" t="s">
        <v>117</v>
      </c>
    </row>
    <row r="4" spans="1:6" ht="35.1" customHeight="1" thickBot="1" x14ac:dyDescent="0.3">
      <c r="A4" s="83">
        <v>137</v>
      </c>
      <c r="B4" s="84" t="s">
        <v>119</v>
      </c>
      <c r="C4" s="13">
        <v>323</v>
      </c>
      <c r="D4" s="85">
        <v>7.8200000000000006E-2</v>
      </c>
      <c r="E4" s="13">
        <v>8.91</v>
      </c>
      <c r="F4" s="57">
        <v>0.90369999999999995</v>
      </c>
    </row>
    <row r="5" spans="1:6" ht="44.25" customHeight="1" thickBot="1" x14ac:dyDescent="0.3">
      <c r="A5" s="83">
        <v>130</v>
      </c>
      <c r="B5" s="84" t="s">
        <v>138</v>
      </c>
      <c r="C5" s="13">
        <v>48</v>
      </c>
      <c r="D5" s="85">
        <v>1.1599999999999999E-2</v>
      </c>
      <c r="E5" s="13">
        <v>31.19</v>
      </c>
      <c r="F5" s="57">
        <v>3.5415000000000001</v>
      </c>
    </row>
    <row r="6" spans="1:6" ht="35.1" customHeight="1" thickBot="1" x14ac:dyDescent="0.3">
      <c r="A6" s="83">
        <v>194</v>
      </c>
      <c r="B6" s="84" t="s">
        <v>120</v>
      </c>
      <c r="C6" s="13">
        <v>174</v>
      </c>
      <c r="D6" s="85">
        <v>4.2099999999999999E-2</v>
      </c>
      <c r="E6" s="13">
        <v>9.0399999999999991</v>
      </c>
      <c r="F6" s="57">
        <v>0.70020000000000004</v>
      </c>
    </row>
    <row r="7" spans="1:6" ht="35.1" customHeight="1" thickBot="1" x14ac:dyDescent="0.3">
      <c r="A7" s="83">
        <v>5</v>
      </c>
      <c r="B7" s="84" t="s">
        <v>157</v>
      </c>
      <c r="C7" s="13">
        <v>17</v>
      </c>
      <c r="D7" s="85">
        <v>4.1000000000000003E-3</v>
      </c>
      <c r="E7" s="13">
        <v>57.24</v>
      </c>
      <c r="F7" s="57">
        <v>6.9157999999999999</v>
      </c>
    </row>
    <row r="8" spans="1:6" ht="35.1" customHeight="1" thickBot="1" x14ac:dyDescent="0.3">
      <c r="A8" s="83">
        <v>308</v>
      </c>
      <c r="B8" s="84" t="s">
        <v>125</v>
      </c>
      <c r="C8" s="13">
        <v>89</v>
      </c>
      <c r="D8" s="85">
        <v>2.1499999999999998E-2</v>
      </c>
      <c r="E8" s="13">
        <v>8.4499999999999993</v>
      </c>
      <c r="F8" s="57">
        <v>1.2468999999999999</v>
      </c>
    </row>
    <row r="9" spans="1:6" ht="35.1" customHeight="1" thickBot="1" x14ac:dyDescent="0.3">
      <c r="A9" s="83">
        <v>301</v>
      </c>
      <c r="B9" s="84" t="s">
        <v>129</v>
      </c>
      <c r="C9" s="13">
        <v>82</v>
      </c>
      <c r="D9" s="85">
        <v>1.9800000000000002E-2</v>
      </c>
      <c r="E9" s="13">
        <v>6.02</v>
      </c>
      <c r="F9" s="57">
        <v>1.2841</v>
      </c>
    </row>
    <row r="10" spans="1:6" ht="35.1" customHeight="1" thickBot="1" x14ac:dyDescent="0.3">
      <c r="A10" s="83">
        <v>560</v>
      </c>
      <c r="B10" s="84" t="s">
        <v>118</v>
      </c>
      <c r="C10" s="13">
        <v>398</v>
      </c>
      <c r="D10" s="85">
        <v>9.6299999999999997E-2</v>
      </c>
      <c r="E10" s="13">
        <v>2.56</v>
      </c>
      <c r="F10" s="57">
        <v>0.2402</v>
      </c>
    </row>
    <row r="11" spans="1:6" ht="35.1" customHeight="1" thickBot="1" x14ac:dyDescent="0.3">
      <c r="A11" s="83">
        <v>720</v>
      </c>
      <c r="B11" s="84" t="s">
        <v>126</v>
      </c>
      <c r="C11" s="13">
        <v>86</v>
      </c>
      <c r="D11" s="85">
        <v>2.0799999999999999E-2</v>
      </c>
      <c r="E11" s="13">
        <v>9.17</v>
      </c>
      <c r="F11" s="57">
        <v>0.9899</v>
      </c>
    </row>
    <row r="12" spans="1:6" ht="35.1" customHeight="1" thickBot="1" x14ac:dyDescent="0.3">
      <c r="A12" s="83">
        <v>302</v>
      </c>
      <c r="B12" s="84" t="s">
        <v>131</v>
      </c>
      <c r="C12" s="13">
        <v>74</v>
      </c>
      <c r="D12" s="85">
        <v>1.7899999999999999E-2</v>
      </c>
      <c r="E12" s="13">
        <v>3.54</v>
      </c>
      <c r="F12" s="57">
        <v>1.1003000000000001</v>
      </c>
    </row>
    <row r="13" spans="1:6" ht="35.1" customHeight="1" thickBot="1" x14ac:dyDescent="0.3">
      <c r="A13" s="83">
        <v>140</v>
      </c>
      <c r="B13" s="84" t="s">
        <v>121</v>
      </c>
      <c r="C13" s="13">
        <v>111</v>
      </c>
      <c r="D13" s="85">
        <v>2.69E-2</v>
      </c>
      <c r="E13" s="13">
        <v>6.89</v>
      </c>
      <c r="F13" s="57">
        <v>0.7087</v>
      </c>
    </row>
    <row r="14" spans="1:6" ht="35.1" customHeight="1" thickBot="1" x14ac:dyDescent="0.3">
      <c r="A14" s="83">
        <v>139</v>
      </c>
      <c r="B14" s="84" t="s">
        <v>123</v>
      </c>
      <c r="C14" s="13">
        <v>104</v>
      </c>
      <c r="D14" s="85">
        <v>2.52E-2</v>
      </c>
      <c r="E14" s="13">
        <v>6.78</v>
      </c>
      <c r="F14" s="57">
        <v>0.67769999999999997</v>
      </c>
    </row>
    <row r="15" spans="1:6" ht="35.1" customHeight="1" thickBot="1" x14ac:dyDescent="0.3">
      <c r="A15" s="83">
        <v>263</v>
      </c>
      <c r="B15" s="84" t="s">
        <v>128</v>
      </c>
      <c r="C15" s="13">
        <v>83</v>
      </c>
      <c r="D15" s="85">
        <v>2.01E-2</v>
      </c>
      <c r="E15" s="13">
        <v>2.8</v>
      </c>
      <c r="F15" s="57">
        <v>0.83399999999999996</v>
      </c>
    </row>
    <row r="16" spans="1:6" ht="35.1" customHeight="1" thickBot="1" x14ac:dyDescent="0.3">
      <c r="A16" s="83">
        <v>284</v>
      </c>
      <c r="B16" s="84" t="s">
        <v>124</v>
      </c>
      <c r="C16" s="13">
        <v>99</v>
      </c>
      <c r="D16" s="85">
        <v>2.4E-2</v>
      </c>
      <c r="E16" s="13">
        <v>9.34</v>
      </c>
      <c r="F16" s="57">
        <v>0.65700000000000003</v>
      </c>
    </row>
    <row r="17" spans="1:6" ht="35.1" customHeight="1" thickBot="1" x14ac:dyDescent="0.3">
      <c r="A17" s="83">
        <v>45</v>
      </c>
      <c r="B17" s="84" t="s">
        <v>130</v>
      </c>
      <c r="C17" s="13">
        <v>75</v>
      </c>
      <c r="D17" s="85">
        <v>1.8200000000000001E-2</v>
      </c>
      <c r="E17" s="13">
        <v>7.69</v>
      </c>
      <c r="F17" s="57">
        <v>0.7772</v>
      </c>
    </row>
    <row r="18" spans="1:6" ht="35.1" customHeight="1" thickBot="1" x14ac:dyDescent="0.3">
      <c r="A18" s="83">
        <v>463</v>
      </c>
      <c r="B18" s="84" t="s">
        <v>122</v>
      </c>
      <c r="C18" s="13">
        <v>105</v>
      </c>
      <c r="D18" s="85">
        <v>2.5399999999999999E-2</v>
      </c>
      <c r="E18" s="13">
        <v>6.75</v>
      </c>
      <c r="F18" s="57">
        <v>0.51300000000000001</v>
      </c>
    </row>
    <row r="19" spans="1:6" ht="35.1" customHeight="1" thickBot="1" x14ac:dyDescent="0.3">
      <c r="A19" s="83">
        <v>144</v>
      </c>
      <c r="B19" s="84" t="s">
        <v>127</v>
      </c>
      <c r="C19" s="13">
        <v>84</v>
      </c>
      <c r="D19" s="85">
        <v>2.0299999999999999E-2</v>
      </c>
      <c r="E19" s="13">
        <v>4.9400000000000004</v>
      </c>
      <c r="F19" s="57">
        <v>0.60140000000000005</v>
      </c>
    </row>
    <row r="20" spans="1:6" ht="35.1" customHeight="1" thickBot="1" x14ac:dyDescent="0.3">
      <c r="A20" s="83">
        <v>304</v>
      </c>
      <c r="B20" s="84" t="s">
        <v>156</v>
      </c>
      <c r="C20" s="13">
        <v>19</v>
      </c>
      <c r="D20" s="85">
        <v>4.5999999999999999E-3</v>
      </c>
      <c r="E20" s="13">
        <v>5</v>
      </c>
      <c r="F20" s="57">
        <v>2.3365999999999998</v>
      </c>
    </row>
    <row r="21" spans="1:6" ht="35.1" customHeight="1" thickBot="1" x14ac:dyDescent="0.3">
      <c r="A21" s="83">
        <v>446</v>
      </c>
      <c r="B21" s="84" t="s">
        <v>134</v>
      </c>
      <c r="C21" s="13">
        <v>61</v>
      </c>
      <c r="D21" s="85">
        <v>1.4800000000000001E-2</v>
      </c>
      <c r="E21" s="13">
        <v>1.41</v>
      </c>
      <c r="F21" s="57">
        <v>0.65449999999999997</v>
      </c>
    </row>
    <row r="22" spans="1:6" ht="35.1" customHeight="1" thickBot="1" x14ac:dyDescent="0.3">
      <c r="A22" s="83">
        <v>443</v>
      </c>
      <c r="B22" s="84" t="s">
        <v>145</v>
      </c>
      <c r="C22" s="13">
        <v>35</v>
      </c>
      <c r="D22" s="85">
        <v>8.5000000000000006E-3</v>
      </c>
      <c r="E22" s="13">
        <v>3.54</v>
      </c>
      <c r="F22" s="57">
        <v>1.0464</v>
      </c>
    </row>
    <row r="23" spans="1:6" ht="35.1" customHeight="1" thickBot="1" x14ac:dyDescent="0.3">
      <c r="A23" s="83">
        <v>234</v>
      </c>
      <c r="B23" s="84" t="s">
        <v>136</v>
      </c>
      <c r="C23" s="13">
        <v>56</v>
      </c>
      <c r="D23" s="85">
        <v>1.3599999999999999E-2</v>
      </c>
      <c r="E23" s="13">
        <v>2.63</v>
      </c>
      <c r="F23" s="57">
        <v>0.59150000000000003</v>
      </c>
    </row>
    <row r="24" spans="1:6" ht="35.1" customHeight="1" thickBot="1" x14ac:dyDescent="0.3">
      <c r="A24" s="83">
        <v>313</v>
      </c>
      <c r="B24" s="84" t="s">
        <v>147</v>
      </c>
      <c r="C24" s="13">
        <v>30</v>
      </c>
      <c r="D24" s="85">
        <v>7.3000000000000001E-3</v>
      </c>
      <c r="E24" s="13">
        <v>4.8</v>
      </c>
      <c r="F24" s="57">
        <v>1.0889</v>
      </c>
    </row>
    <row r="25" spans="1:6" ht="35.1" customHeight="1" thickBot="1" x14ac:dyDescent="0.3">
      <c r="A25" s="83">
        <v>134</v>
      </c>
      <c r="B25" s="84" t="s">
        <v>140</v>
      </c>
      <c r="C25" s="13">
        <v>45</v>
      </c>
      <c r="D25" s="85">
        <v>1.09E-2</v>
      </c>
      <c r="E25" s="13">
        <v>6.91</v>
      </c>
      <c r="F25" s="57">
        <v>0.72030000000000005</v>
      </c>
    </row>
    <row r="26" spans="1:6" ht="35.1" customHeight="1" thickBot="1" x14ac:dyDescent="0.3">
      <c r="A26" s="83">
        <v>282</v>
      </c>
      <c r="B26" s="84" t="s">
        <v>135</v>
      </c>
      <c r="C26" s="13">
        <v>60</v>
      </c>
      <c r="D26" s="85">
        <v>1.4500000000000001E-2</v>
      </c>
      <c r="E26" s="13">
        <v>6.8</v>
      </c>
      <c r="F26" s="57">
        <v>0.52980000000000005</v>
      </c>
    </row>
    <row r="27" spans="1:6" ht="35.1" customHeight="1" thickBot="1" x14ac:dyDescent="0.3">
      <c r="A27" s="83">
        <v>171</v>
      </c>
      <c r="B27" s="84" t="s">
        <v>151</v>
      </c>
      <c r="C27" s="13">
        <v>23</v>
      </c>
      <c r="D27" s="85">
        <v>5.5999999999999999E-3</v>
      </c>
      <c r="E27" s="13">
        <v>5.65</v>
      </c>
      <c r="F27" s="57">
        <v>1.3695999999999999</v>
      </c>
    </row>
    <row r="28" spans="1:6" ht="35.1" customHeight="1" thickBot="1" x14ac:dyDescent="0.3">
      <c r="A28" s="83">
        <v>249</v>
      </c>
      <c r="B28" s="84" t="s">
        <v>132</v>
      </c>
      <c r="C28" s="13">
        <v>67</v>
      </c>
      <c r="D28" s="85">
        <v>1.6199999999999999E-2</v>
      </c>
      <c r="E28" s="13">
        <v>3.66</v>
      </c>
      <c r="F28" s="57">
        <v>0.4496</v>
      </c>
    </row>
    <row r="29" spans="1:6" ht="15.75" thickBot="1" x14ac:dyDescent="0.3">
      <c r="A29" s="83"/>
      <c r="B29" s="83"/>
      <c r="C29" s="13"/>
      <c r="D29" s="13"/>
      <c r="E29" s="13"/>
      <c r="F29" s="13"/>
    </row>
    <row r="30" spans="1:6" ht="15.75" thickBot="1" x14ac:dyDescent="0.3">
      <c r="A30" s="86"/>
      <c r="B30" s="63" t="s">
        <v>166</v>
      </c>
      <c r="C30" s="34">
        <v>4131</v>
      </c>
      <c r="D30" s="87">
        <v>1</v>
      </c>
      <c r="E30" s="88">
        <v>6.65</v>
      </c>
      <c r="F30" s="88">
        <v>0.78669999999999995</v>
      </c>
    </row>
    <row r="31" spans="1:6" x14ac:dyDescent="0.25">
      <c r="A31" s="16"/>
    </row>
    <row r="32" spans="1:6" ht="30" x14ac:dyDescent="0.25">
      <c r="A32" s="16" t="s">
        <v>164</v>
      </c>
    </row>
    <row r="33" spans="1:1" x14ac:dyDescent="0.25">
      <c r="A33" s="2"/>
    </row>
    <row r="34" spans="1:1" x14ac:dyDescent="0.25">
      <c r="A34" s="8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13" workbookViewId="0">
      <selection activeCell="D11" sqref="D11"/>
    </sheetView>
  </sheetViews>
  <sheetFormatPr baseColWidth="10" defaultRowHeight="15" x14ac:dyDescent="0.25"/>
  <cols>
    <col min="1" max="1" width="26.7109375" style="19" bestFit="1" customWidth="1"/>
    <col min="2" max="2" width="21.85546875" style="81" customWidth="1"/>
    <col min="3" max="3" width="11.7109375" style="2" bestFit="1" customWidth="1"/>
    <col min="4" max="16384" width="11.42578125" style="2"/>
  </cols>
  <sheetData>
    <row r="1" spans="1:3" x14ac:dyDescent="0.25">
      <c r="A1" s="17" t="s">
        <v>167</v>
      </c>
    </row>
    <row r="2" spans="1:3" ht="15.75" thickBot="1" x14ac:dyDescent="0.3">
      <c r="A2" s="93"/>
    </row>
    <row r="3" spans="1:3" ht="15.75" thickBot="1" x14ac:dyDescent="0.3">
      <c r="A3" s="9" t="s">
        <v>168</v>
      </c>
      <c r="B3" s="9" t="s">
        <v>169</v>
      </c>
      <c r="C3" s="90" t="s">
        <v>170</v>
      </c>
    </row>
    <row r="4" spans="1:3" ht="15.75" thickBot="1" x14ac:dyDescent="0.3">
      <c r="A4" s="38"/>
      <c r="B4" s="38"/>
      <c r="C4" s="91"/>
    </row>
    <row r="5" spans="1:3" ht="15.75" thickBot="1" x14ac:dyDescent="0.3">
      <c r="A5" s="25" t="s">
        <v>171</v>
      </c>
      <c r="B5" s="11" t="s">
        <v>172</v>
      </c>
      <c r="C5" s="91"/>
    </row>
    <row r="6" spans="1:3" ht="15.75" thickBot="1" x14ac:dyDescent="0.3">
      <c r="A6" s="38"/>
      <c r="B6" s="11" t="s">
        <v>173</v>
      </c>
      <c r="C6" s="92">
        <v>25587</v>
      </c>
    </row>
    <row r="7" spans="1:3" ht="15.75" thickBot="1" x14ac:dyDescent="0.3">
      <c r="A7" s="38"/>
      <c r="B7" s="11" t="s">
        <v>174</v>
      </c>
      <c r="C7" s="92">
        <v>27059</v>
      </c>
    </row>
    <row r="8" spans="1:3" ht="15.75" thickBot="1" x14ac:dyDescent="0.3">
      <c r="A8" s="38"/>
      <c r="B8" s="11" t="s">
        <v>175</v>
      </c>
      <c r="C8" s="92">
        <v>27473</v>
      </c>
    </row>
    <row r="9" spans="1:3" ht="15.75" thickBot="1" x14ac:dyDescent="0.3">
      <c r="A9" s="38"/>
      <c r="B9" s="11" t="s">
        <v>176</v>
      </c>
      <c r="C9" s="92">
        <v>25584</v>
      </c>
    </row>
    <row r="10" spans="1:3" ht="15.75" thickBot="1" x14ac:dyDescent="0.3">
      <c r="A10" s="38"/>
      <c r="B10" s="38"/>
      <c r="C10" s="91"/>
    </row>
    <row r="11" spans="1:3" ht="15.75" thickBot="1" x14ac:dyDescent="0.3">
      <c r="A11" s="25" t="s">
        <v>177</v>
      </c>
      <c r="B11" s="11" t="s">
        <v>178</v>
      </c>
      <c r="C11" s="49">
        <v>36500</v>
      </c>
    </row>
    <row r="12" spans="1:3" ht="15.75" thickBot="1" x14ac:dyDescent="0.3">
      <c r="A12" s="38"/>
      <c r="B12" s="38"/>
      <c r="C12" s="91"/>
    </row>
    <row r="13" spans="1:3" ht="15.75" thickBot="1" x14ac:dyDescent="0.3">
      <c r="A13" s="25" t="s">
        <v>179</v>
      </c>
      <c r="B13" s="11" t="s">
        <v>180</v>
      </c>
      <c r="C13" s="49">
        <v>223081.7</v>
      </c>
    </row>
    <row r="14" spans="1:3" ht="15.75" thickBot="1" x14ac:dyDescent="0.3">
      <c r="A14" s="38"/>
      <c r="B14" s="38"/>
      <c r="C14" s="91"/>
    </row>
    <row r="15" spans="1:3" ht="15.75" thickBot="1" x14ac:dyDescent="0.3">
      <c r="A15" s="25" t="s">
        <v>181</v>
      </c>
      <c r="B15" s="11" t="s">
        <v>182</v>
      </c>
      <c r="C15" s="91"/>
    </row>
    <row r="16" spans="1:3" ht="15.75" thickBot="1" x14ac:dyDescent="0.3">
      <c r="A16" s="38"/>
      <c r="B16" s="11" t="s">
        <v>183</v>
      </c>
      <c r="C16" s="92">
        <v>8107</v>
      </c>
    </row>
    <row r="17" spans="1:3" ht="15.75" thickBot="1" x14ac:dyDescent="0.3">
      <c r="A17" s="38"/>
      <c r="B17" s="11" t="s">
        <v>184</v>
      </c>
      <c r="C17" s="92">
        <v>2086</v>
      </c>
    </row>
    <row r="18" spans="1:3" ht="15.75" thickBot="1" x14ac:dyDescent="0.3">
      <c r="A18" s="38"/>
      <c r="B18" s="11" t="s">
        <v>185</v>
      </c>
      <c r="C18" s="92">
        <v>230100</v>
      </c>
    </row>
    <row r="19" spans="1:3" ht="15.75" thickBot="1" x14ac:dyDescent="0.3">
      <c r="A19" s="38"/>
      <c r="B19" s="11" t="s">
        <v>186</v>
      </c>
      <c r="C19" s="92">
        <v>29360</v>
      </c>
    </row>
    <row r="20" spans="1:3" ht="15.75" thickBot="1" x14ac:dyDescent="0.3">
      <c r="A20" s="38"/>
      <c r="B20" s="11" t="s">
        <v>187</v>
      </c>
      <c r="C20" s="92">
        <v>6000</v>
      </c>
    </row>
    <row r="21" spans="1:3" ht="15.75" thickBot="1" x14ac:dyDescent="0.3">
      <c r="A21" s="38"/>
      <c r="B21" s="11" t="s">
        <v>188</v>
      </c>
      <c r="C21" s="92">
        <v>5740</v>
      </c>
    </row>
    <row r="22" spans="1:3" ht="15.75" thickBot="1" x14ac:dyDescent="0.3">
      <c r="A22" s="38"/>
      <c r="B22" s="11" t="s">
        <v>189</v>
      </c>
      <c r="C22" s="92">
        <v>96406</v>
      </c>
    </row>
    <row r="23" spans="1:3" ht="15.75" thickBot="1" x14ac:dyDescent="0.3">
      <c r="A23" s="38"/>
      <c r="B23" s="11" t="s">
        <v>190</v>
      </c>
      <c r="C23" s="92">
        <v>1601.5</v>
      </c>
    </row>
    <row r="24" spans="1:3" ht="15.75" thickBot="1" x14ac:dyDescent="0.3">
      <c r="A24" s="38"/>
      <c r="B24" s="38"/>
      <c r="C24" s="91"/>
    </row>
    <row r="25" spans="1:3" ht="15.75" thickBot="1" x14ac:dyDescent="0.3">
      <c r="A25" s="25" t="s">
        <v>191</v>
      </c>
      <c r="B25" s="11" t="s">
        <v>192</v>
      </c>
      <c r="C25" s="91"/>
    </row>
    <row r="26" spans="1:3" ht="15.75" thickBot="1" x14ac:dyDescent="0.3">
      <c r="A26" s="38"/>
      <c r="B26" s="11" t="s">
        <v>193</v>
      </c>
      <c r="C26" s="92">
        <v>7375849</v>
      </c>
    </row>
    <row r="27" spans="1:3" ht="15.75" thickBot="1" x14ac:dyDescent="0.3">
      <c r="A27" s="38"/>
      <c r="B27" s="11" t="s">
        <v>194</v>
      </c>
      <c r="C27" s="92">
        <v>7108058</v>
      </c>
    </row>
    <row r="28" spans="1:3" ht="15.75" thickBot="1" x14ac:dyDescent="0.3">
      <c r="A28" s="38"/>
      <c r="B28" s="11" t="s">
        <v>195</v>
      </c>
      <c r="C28" s="92">
        <v>22529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opLeftCell="A13" workbookViewId="0">
      <selection activeCell="B27" sqref="B27"/>
    </sheetView>
  </sheetViews>
  <sheetFormatPr baseColWidth="10" defaultColWidth="31.140625" defaultRowHeight="15" x14ac:dyDescent="0.25"/>
  <cols>
    <col min="1" max="1" width="31.140625" style="19"/>
    <col min="2" max="3" width="23.7109375" style="2" customWidth="1"/>
    <col min="4" max="16384" width="31.140625" style="2"/>
  </cols>
  <sheetData>
    <row r="1" spans="1:3" x14ac:dyDescent="0.25">
      <c r="A1" s="17" t="s">
        <v>3</v>
      </c>
    </row>
    <row r="2" spans="1:3" ht="15.75" thickBot="1" x14ac:dyDescent="0.3">
      <c r="A2" s="17"/>
    </row>
    <row r="3" spans="1:3" ht="15.75" thickBot="1" x14ac:dyDescent="0.3">
      <c r="A3" s="9" t="s">
        <v>4</v>
      </c>
      <c r="B3" s="10">
        <v>2020</v>
      </c>
      <c r="C3" s="10">
        <v>2021</v>
      </c>
    </row>
    <row r="4" spans="1:3" ht="18" thickBot="1" x14ac:dyDescent="0.3">
      <c r="A4" s="11" t="s">
        <v>23</v>
      </c>
      <c r="B4" s="12">
        <v>4153</v>
      </c>
      <c r="C4" s="12">
        <v>4131</v>
      </c>
    </row>
    <row r="5" spans="1:3" ht="18" thickBot="1" x14ac:dyDescent="0.3">
      <c r="A5" s="11" t="s">
        <v>24</v>
      </c>
      <c r="B5" s="13">
        <v>6.82</v>
      </c>
      <c r="C5" s="13">
        <v>6.65</v>
      </c>
    </row>
    <row r="6" spans="1:3" ht="18" thickBot="1" x14ac:dyDescent="0.3">
      <c r="A6" s="11" t="s">
        <v>25</v>
      </c>
      <c r="B6" s="13">
        <v>0.76829999999999998</v>
      </c>
      <c r="C6" s="13">
        <v>0.78669999999999995</v>
      </c>
    </row>
    <row r="7" spans="1:3" ht="15.75" thickBot="1" x14ac:dyDescent="0.3">
      <c r="A7" s="11" t="s">
        <v>5</v>
      </c>
      <c r="B7" s="12">
        <v>4146</v>
      </c>
      <c r="C7" s="12">
        <v>4126</v>
      </c>
    </row>
    <row r="8" spans="1:3" ht="15.75" thickBot="1" x14ac:dyDescent="0.3">
      <c r="A8" s="11" t="s">
        <v>6</v>
      </c>
      <c r="B8" s="12">
        <v>3630</v>
      </c>
      <c r="C8" s="12">
        <v>3565</v>
      </c>
    </row>
    <row r="9" spans="1:3" ht="15.75" thickBot="1" x14ac:dyDescent="0.3">
      <c r="A9" s="11" t="s">
        <v>7</v>
      </c>
      <c r="B9" s="13">
        <v>516</v>
      </c>
      <c r="C9" s="13">
        <v>561</v>
      </c>
    </row>
    <row r="10" spans="1:3" ht="15.75" thickBot="1" x14ac:dyDescent="0.3">
      <c r="A10" s="14" t="s">
        <v>8</v>
      </c>
      <c r="B10" s="15"/>
      <c r="C10" s="15"/>
    </row>
    <row r="11" spans="1:3" ht="15.75" thickBot="1" x14ac:dyDescent="0.3">
      <c r="A11" s="11" t="s">
        <v>9</v>
      </c>
      <c r="B11" s="12">
        <v>48679</v>
      </c>
      <c r="C11" s="12">
        <v>62990</v>
      </c>
    </row>
    <row r="12" spans="1:3" ht="15.75" thickBot="1" x14ac:dyDescent="0.3">
      <c r="A12" s="11" t="s">
        <v>10</v>
      </c>
      <c r="B12" s="13">
        <v>6.71</v>
      </c>
      <c r="C12" s="13">
        <v>4.9800000000000004</v>
      </c>
    </row>
    <row r="13" spans="1:3" ht="15.75" thickBot="1" x14ac:dyDescent="0.3">
      <c r="A13" s="14" t="s">
        <v>11</v>
      </c>
      <c r="B13" s="15"/>
      <c r="C13" s="15"/>
    </row>
    <row r="14" spans="1:3" ht="15.75" thickBot="1" x14ac:dyDescent="0.3">
      <c r="A14" s="11" t="s">
        <v>12</v>
      </c>
      <c r="B14" s="12">
        <v>1021</v>
      </c>
      <c r="C14" s="13">
        <v>991</v>
      </c>
    </row>
    <row r="15" spans="1:3" ht="15.75" thickBot="1" x14ac:dyDescent="0.3">
      <c r="A15" s="11" t="s">
        <v>13</v>
      </c>
      <c r="B15" s="13">
        <v>4</v>
      </c>
      <c r="C15" s="13">
        <v>1</v>
      </c>
    </row>
    <row r="16" spans="1:3" ht="15.75" thickBot="1" x14ac:dyDescent="0.3">
      <c r="A16" s="11" t="s">
        <v>14</v>
      </c>
      <c r="B16" s="12">
        <v>3489</v>
      </c>
      <c r="C16" s="12">
        <v>4428</v>
      </c>
    </row>
    <row r="17" spans="1:3" ht="15.75" thickBot="1" x14ac:dyDescent="0.3">
      <c r="A17" s="11" t="s">
        <v>15</v>
      </c>
      <c r="B17" s="12">
        <v>2470</v>
      </c>
      <c r="C17" s="12">
        <v>3278</v>
      </c>
    </row>
    <row r="18" spans="1:3" ht="15.75" thickBot="1" x14ac:dyDescent="0.3">
      <c r="A18" s="14" t="s">
        <v>16</v>
      </c>
      <c r="B18" s="15"/>
      <c r="C18" s="15"/>
    </row>
    <row r="19" spans="1:3" ht="15.75" thickBot="1" x14ac:dyDescent="0.3">
      <c r="A19" s="11" t="s">
        <v>17</v>
      </c>
      <c r="B19" s="13">
        <v>39</v>
      </c>
      <c r="C19" s="13">
        <v>39</v>
      </c>
    </row>
    <row r="20" spans="1:3" ht="15.75" thickBot="1" x14ac:dyDescent="0.3">
      <c r="A20" s="14" t="s">
        <v>18</v>
      </c>
      <c r="B20" s="15"/>
      <c r="C20" s="15"/>
    </row>
    <row r="21" spans="1:3" ht="15.75" thickBot="1" x14ac:dyDescent="0.3">
      <c r="A21" s="11" t="s">
        <v>19</v>
      </c>
      <c r="B21" s="13">
        <v>531</v>
      </c>
      <c r="C21" s="13">
        <v>476</v>
      </c>
    </row>
    <row r="22" spans="1:3" ht="15.75" thickBot="1" x14ac:dyDescent="0.3">
      <c r="A22" s="11" t="s">
        <v>20</v>
      </c>
      <c r="B22" s="13">
        <v>15.82</v>
      </c>
      <c r="C22" s="13">
        <v>13.24</v>
      </c>
    </row>
    <row r="23" spans="1:3" x14ac:dyDescent="0.25">
      <c r="A23" s="18"/>
    </row>
    <row r="24" spans="1:3" x14ac:dyDescent="0.25">
      <c r="A24" s="20" t="s">
        <v>21</v>
      </c>
    </row>
    <row r="25" spans="1:3" ht="17.25" x14ac:dyDescent="0.25">
      <c r="A25" s="21" t="s">
        <v>26</v>
      </c>
    </row>
    <row r="26" spans="1:3" x14ac:dyDescent="0.25">
      <c r="A26" s="20" t="s">
        <v>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22.85546875" style="19" customWidth="1"/>
    <col min="2" max="16384" width="11.42578125" style="2"/>
  </cols>
  <sheetData>
    <row r="1" spans="1:3" x14ac:dyDescent="0.25">
      <c r="A1" s="28" t="s">
        <v>27</v>
      </c>
    </row>
    <row r="2" spans="1:3" ht="15.75" thickBot="1" x14ac:dyDescent="0.3">
      <c r="A2" s="29"/>
    </row>
    <row r="3" spans="1:3" ht="15.75" thickBot="1" x14ac:dyDescent="0.3">
      <c r="A3" s="27" t="s">
        <v>28</v>
      </c>
      <c r="B3" s="24">
        <v>2020</v>
      </c>
      <c r="C3" s="24">
        <v>2021</v>
      </c>
    </row>
    <row r="4" spans="1:3" ht="45.75" thickBot="1" x14ac:dyDescent="0.3">
      <c r="A4" s="25" t="s">
        <v>29</v>
      </c>
      <c r="B4" s="13">
        <v>617</v>
      </c>
      <c r="C4" s="13">
        <v>709</v>
      </c>
    </row>
    <row r="5" spans="1:3" ht="45.75" thickBot="1" x14ac:dyDescent="0.3">
      <c r="A5" s="25" t="s">
        <v>30</v>
      </c>
      <c r="B5" s="13">
        <v>409</v>
      </c>
      <c r="C5" s="13">
        <v>495</v>
      </c>
    </row>
    <row r="6" spans="1:3" ht="45.75" thickBot="1" x14ac:dyDescent="0.3">
      <c r="A6" s="25" t="s">
        <v>31</v>
      </c>
      <c r="B6" s="12">
        <v>1748</v>
      </c>
      <c r="C6" s="13">
        <v>2181</v>
      </c>
    </row>
    <row r="7" spans="1:3" ht="45.75" thickBot="1" x14ac:dyDescent="0.3">
      <c r="A7" s="25" t="s">
        <v>32</v>
      </c>
      <c r="B7" s="13">
        <v>123</v>
      </c>
      <c r="C7" s="13">
        <v>192</v>
      </c>
    </row>
    <row r="8" spans="1:3" ht="45.75" thickBot="1" x14ac:dyDescent="0.3">
      <c r="A8" s="25" t="s">
        <v>33</v>
      </c>
      <c r="B8" s="12">
        <v>2596</v>
      </c>
      <c r="C8" s="13">
        <v>3177</v>
      </c>
    </row>
    <row r="9" spans="1:3" x14ac:dyDescent="0.25">
      <c r="A9" s="30"/>
    </row>
    <row r="10" spans="1:3" x14ac:dyDescent="0.25">
      <c r="A10" s="30" t="s">
        <v>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:XFD2"/>
    </sheetView>
  </sheetViews>
  <sheetFormatPr baseColWidth="10" defaultColWidth="11.42578125" defaultRowHeight="15" x14ac:dyDescent="0.25"/>
  <cols>
    <col min="1" max="1" width="11.42578125" style="5"/>
    <col min="2" max="2" width="11.7109375" style="2" bestFit="1" customWidth="1"/>
    <col min="3" max="3" width="13" style="2" bestFit="1" customWidth="1"/>
    <col min="4" max="4" width="11.7109375" style="2" bestFit="1" customWidth="1"/>
    <col min="5" max="5" width="13" style="2" bestFit="1" customWidth="1"/>
    <col min="6" max="16384" width="11.42578125" style="2"/>
  </cols>
  <sheetData>
    <row r="1" spans="1:5" x14ac:dyDescent="0.25">
      <c r="A1" s="26" t="s">
        <v>34</v>
      </c>
    </row>
    <row r="2" spans="1:5" ht="15.75" thickBot="1" x14ac:dyDescent="0.3">
      <c r="A2" s="26"/>
    </row>
    <row r="3" spans="1:5" ht="15.75" thickBot="1" x14ac:dyDescent="0.3">
      <c r="A3" s="35"/>
      <c r="B3" s="31">
        <v>2020</v>
      </c>
      <c r="C3" s="31"/>
      <c r="D3" s="32"/>
      <c r="E3" s="32">
        <v>2021</v>
      </c>
    </row>
    <row r="4" spans="1:5" ht="15.75" thickBot="1" x14ac:dyDescent="0.3">
      <c r="A4" s="25"/>
      <c r="B4" s="33" t="s">
        <v>35</v>
      </c>
      <c r="C4" s="33" t="s">
        <v>36</v>
      </c>
      <c r="D4" s="33" t="s">
        <v>35</v>
      </c>
      <c r="E4" s="33" t="s">
        <v>36</v>
      </c>
    </row>
    <row r="5" spans="1:5" ht="30.75" thickBot="1" x14ac:dyDescent="0.3">
      <c r="A5" s="25" t="s">
        <v>37</v>
      </c>
      <c r="B5" s="38"/>
      <c r="C5" s="39">
        <v>2010</v>
      </c>
      <c r="D5" s="38"/>
      <c r="E5" s="38">
        <v>1347</v>
      </c>
    </row>
    <row r="6" spans="1:5" ht="30.75" thickBot="1" x14ac:dyDescent="0.3">
      <c r="A6" s="25" t="s">
        <v>38</v>
      </c>
      <c r="B6" s="38"/>
      <c r="C6" s="39">
        <v>9804</v>
      </c>
      <c r="D6" s="38"/>
      <c r="E6" s="39">
        <v>17178</v>
      </c>
    </row>
    <row r="7" spans="1:5" ht="45.75" thickBot="1" x14ac:dyDescent="0.3">
      <c r="A7" s="36" t="s">
        <v>39</v>
      </c>
      <c r="B7" s="40">
        <v>889</v>
      </c>
      <c r="C7" s="41">
        <v>11814</v>
      </c>
      <c r="D7" s="41">
        <v>1189</v>
      </c>
      <c r="E7" s="41">
        <v>18525</v>
      </c>
    </row>
    <row r="8" spans="1:5" x14ac:dyDescent="0.25">
      <c r="A8" s="20"/>
    </row>
    <row r="9" spans="1:5" x14ac:dyDescent="0.25">
      <c r="A9" s="20" t="s">
        <v>21</v>
      </c>
    </row>
    <row r="10" spans="1:5" x14ac:dyDescent="0.25">
      <c r="A10" s="37" t="s">
        <v>40</v>
      </c>
    </row>
    <row r="11" spans="1:5" x14ac:dyDescent="0.25">
      <c r="A11" s="37" t="s">
        <v>41</v>
      </c>
    </row>
    <row r="12" spans="1:5" x14ac:dyDescent="0.25">
      <c r="A12" s="20"/>
    </row>
  </sheetData>
  <mergeCells count="1">
    <mergeCell ref="B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0" sqref="B9:B10"/>
    </sheetView>
  </sheetViews>
  <sheetFormatPr baseColWidth="10" defaultColWidth="11.42578125" defaultRowHeight="15" x14ac:dyDescent="0.25"/>
  <cols>
    <col min="1" max="1" width="30.7109375" style="19" customWidth="1"/>
    <col min="2" max="16384" width="11.42578125" style="2"/>
  </cols>
  <sheetData>
    <row r="1" spans="1:3" x14ac:dyDescent="0.25">
      <c r="A1" s="28" t="s">
        <v>42</v>
      </c>
    </row>
    <row r="2" spans="1:3" ht="15.75" thickBot="1" x14ac:dyDescent="0.3">
      <c r="A2" s="28"/>
    </row>
    <row r="3" spans="1:3" ht="15.75" thickBot="1" x14ac:dyDescent="0.3">
      <c r="A3" s="42" t="s">
        <v>43</v>
      </c>
      <c r="B3" s="32">
        <v>2020</v>
      </c>
      <c r="C3" s="32">
        <v>2021</v>
      </c>
    </row>
    <row r="4" spans="1:3" ht="30.75" thickBot="1" x14ac:dyDescent="0.3">
      <c r="A4" s="25" t="s">
        <v>44</v>
      </c>
      <c r="B4" s="13">
        <v>1</v>
      </c>
      <c r="C4" s="13">
        <v>4</v>
      </c>
    </row>
    <row r="5" spans="1:3" ht="30.75" thickBot="1" x14ac:dyDescent="0.3">
      <c r="A5" s="25" t="s">
        <v>45</v>
      </c>
      <c r="B5" s="13">
        <v>2</v>
      </c>
      <c r="C5" s="13"/>
    </row>
    <row r="6" spans="1:3" ht="30" x14ac:dyDescent="0.25">
      <c r="A6" s="30" t="s">
        <v>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F8" sqref="F8"/>
    </sheetView>
  </sheetViews>
  <sheetFormatPr baseColWidth="10" defaultColWidth="11.42578125" defaultRowHeight="15" x14ac:dyDescent="0.25"/>
  <cols>
    <col min="1" max="1" width="24.7109375" style="19" customWidth="1"/>
    <col min="2" max="16384" width="11.42578125" style="2"/>
  </cols>
  <sheetData>
    <row r="1" spans="1:5" ht="15.75" thickBot="1" x14ac:dyDescent="0.3">
      <c r="A1" s="17" t="s">
        <v>47</v>
      </c>
    </row>
    <row r="2" spans="1:5" x14ac:dyDescent="0.25">
      <c r="A2" s="43" t="s">
        <v>48</v>
      </c>
      <c r="B2" s="44" t="s">
        <v>49</v>
      </c>
      <c r="C2" s="44"/>
      <c r="D2" s="44" t="s">
        <v>51</v>
      </c>
      <c r="E2" s="44"/>
    </row>
    <row r="3" spans="1:5" ht="15.75" thickBot="1" x14ac:dyDescent="0.3">
      <c r="A3" s="45"/>
      <c r="B3" s="46" t="s">
        <v>50</v>
      </c>
      <c r="C3" s="46"/>
      <c r="D3" s="46"/>
      <c r="E3" s="46"/>
    </row>
    <row r="4" spans="1:5" ht="15.75" thickBot="1" x14ac:dyDescent="0.3">
      <c r="A4" s="47"/>
      <c r="B4" s="48">
        <v>2020</v>
      </c>
      <c r="C4" s="48">
        <v>2021</v>
      </c>
      <c r="D4" s="48">
        <v>2020</v>
      </c>
      <c r="E4" s="48">
        <v>2021</v>
      </c>
    </row>
    <row r="5" spans="1:5" ht="30.75" thickBot="1" x14ac:dyDescent="0.3">
      <c r="A5" s="25" t="s">
        <v>52</v>
      </c>
      <c r="B5" s="12">
        <v>24907</v>
      </c>
      <c r="C5" s="12">
        <v>32645</v>
      </c>
      <c r="D5" s="49"/>
      <c r="E5" s="13"/>
    </row>
    <row r="6" spans="1:5" ht="15.75" thickBot="1" x14ac:dyDescent="0.3">
      <c r="A6" s="25" t="s">
        <v>53</v>
      </c>
      <c r="B6" s="12">
        <v>51208</v>
      </c>
      <c r="C6" s="12">
        <v>59677</v>
      </c>
      <c r="D6" s="13"/>
      <c r="E6" s="13"/>
    </row>
    <row r="7" spans="1:5" ht="15.75" thickBot="1" x14ac:dyDescent="0.3">
      <c r="A7" s="25" t="s">
        <v>54</v>
      </c>
      <c r="B7" s="12">
        <v>10197</v>
      </c>
      <c r="C7" s="12">
        <v>12323</v>
      </c>
      <c r="D7" s="13"/>
      <c r="E7" s="13"/>
    </row>
    <row r="8" spans="1:5" ht="15.75" thickBot="1" x14ac:dyDescent="0.3">
      <c r="A8" s="25" t="s">
        <v>55</v>
      </c>
      <c r="B8" s="13">
        <v>811</v>
      </c>
      <c r="C8" s="13">
        <v>993</v>
      </c>
      <c r="D8" s="13"/>
      <c r="E8" s="13"/>
    </row>
    <row r="9" spans="1:5" ht="30.75" thickBot="1" x14ac:dyDescent="0.3">
      <c r="A9" s="25" t="s">
        <v>56</v>
      </c>
      <c r="B9" s="12">
        <v>1753</v>
      </c>
      <c r="C9" s="12">
        <v>2062</v>
      </c>
      <c r="D9" s="13"/>
      <c r="E9" s="13"/>
    </row>
    <row r="10" spans="1:5" ht="15.75" thickBot="1" x14ac:dyDescent="0.3">
      <c r="A10" s="25" t="s">
        <v>57</v>
      </c>
      <c r="B10" s="12">
        <v>1343</v>
      </c>
      <c r="C10" s="12">
        <v>1659</v>
      </c>
      <c r="D10" s="13"/>
      <c r="E10" s="13"/>
    </row>
    <row r="11" spans="1:5" ht="15.75" thickBot="1" x14ac:dyDescent="0.3">
      <c r="A11" s="25" t="s">
        <v>58</v>
      </c>
      <c r="B11" s="13">
        <v>74</v>
      </c>
      <c r="C11" s="13">
        <v>54</v>
      </c>
      <c r="D11" s="13"/>
      <c r="E11" s="13"/>
    </row>
    <row r="12" spans="1:5" ht="15.75" thickBot="1" x14ac:dyDescent="0.3">
      <c r="A12" s="25" t="s">
        <v>59</v>
      </c>
      <c r="B12" s="12">
        <v>3600</v>
      </c>
      <c r="C12" s="12">
        <v>4626</v>
      </c>
      <c r="D12" s="13"/>
      <c r="E12" s="13"/>
    </row>
    <row r="13" spans="1:5" ht="15.75" thickBot="1" x14ac:dyDescent="0.3">
      <c r="A13" s="25" t="s">
        <v>60</v>
      </c>
      <c r="B13" s="12">
        <v>5450</v>
      </c>
      <c r="C13" s="12">
        <v>6383</v>
      </c>
      <c r="D13" s="13"/>
      <c r="E13" s="13"/>
    </row>
    <row r="14" spans="1:5" ht="15.75" thickBot="1" x14ac:dyDescent="0.3">
      <c r="A14" s="25" t="s">
        <v>61</v>
      </c>
      <c r="B14" s="12">
        <v>4093</v>
      </c>
      <c r="C14" s="12">
        <v>4544</v>
      </c>
      <c r="D14" s="13"/>
      <c r="E14" s="13"/>
    </row>
    <row r="15" spans="1:5" ht="30.75" thickBot="1" x14ac:dyDescent="0.3">
      <c r="A15" s="25" t="s">
        <v>62</v>
      </c>
      <c r="B15" s="13">
        <v>24</v>
      </c>
      <c r="C15" s="13">
        <v>40</v>
      </c>
      <c r="D15" s="13">
        <v>1</v>
      </c>
      <c r="E15" s="13"/>
    </row>
    <row r="16" spans="1:5" x14ac:dyDescent="0.25">
      <c r="A16" s="18"/>
    </row>
    <row r="17" spans="1:1" x14ac:dyDescent="0.25">
      <c r="A17" s="18" t="s">
        <v>21</v>
      </c>
    </row>
  </sheetData>
  <mergeCells count="4">
    <mergeCell ref="A2:A4"/>
    <mergeCell ref="B2:C2"/>
    <mergeCell ref="B3:C3"/>
    <mergeCell ref="D2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6" sqref="B6"/>
    </sheetView>
  </sheetViews>
  <sheetFormatPr baseColWidth="10" defaultColWidth="11.42578125" defaultRowHeight="15" x14ac:dyDescent="0.25"/>
  <cols>
    <col min="1" max="1" width="33.7109375" style="5" customWidth="1"/>
    <col min="2" max="16384" width="11.42578125" style="2"/>
  </cols>
  <sheetData>
    <row r="1" spans="1:3" ht="15.75" thickBot="1" x14ac:dyDescent="0.3">
      <c r="A1" s="51" t="s">
        <v>63</v>
      </c>
      <c r="B1" s="50">
        <v>2020</v>
      </c>
      <c r="C1" s="50">
        <v>2021</v>
      </c>
    </row>
    <row r="2" spans="1:3" ht="30.75" thickBot="1" x14ac:dyDescent="0.3">
      <c r="A2" s="52" t="s">
        <v>64</v>
      </c>
      <c r="B2" s="13">
        <v>17</v>
      </c>
      <c r="C2" s="13">
        <v>7</v>
      </c>
    </row>
    <row r="3" spans="1:3" x14ac:dyDescent="0.25">
      <c r="A3" s="16"/>
    </row>
    <row r="4" spans="1:3" x14ac:dyDescent="0.25">
      <c r="A4" s="53" t="s">
        <v>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5" workbookViewId="0">
      <selection activeCell="H23" sqref="H23"/>
    </sheetView>
  </sheetViews>
  <sheetFormatPr baseColWidth="10" defaultColWidth="11.42578125" defaultRowHeight="15" x14ac:dyDescent="0.25"/>
  <cols>
    <col min="1" max="1" width="24.85546875" style="5" customWidth="1"/>
    <col min="2" max="16384" width="11.42578125" style="2"/>
  </cols>
  <sheetData>
    <row r="1" spans="1:6" x14ac:dyDescent="0.25">
      <c r="A1" s="54" t="s">
        <v>65</v>
      </c>
    </row>
    <row r="2" spans="1:6" ht="15.75" thickBot="1" x14ac:dyDescent="0.3">
      <c r="A2" s="55"/>
    </row>
    <row r="3" spans="1:6" ht="60.75" thickBot="1" x14ac:dyDescent="0.3">
      <c r="A3" s="58" t="s">
        <v>66</v>
      </c>
      <c r="B3" s="56" t="s">
        <v>67</v>
      </c>
      <c r="C3" s="56" t="s">
        <v>68</v>
      </c>
      <c r="D3" s="56" t="s">
        <v>69</v>
      </c>
      <c r="E3" s="56" t="s">
        <v>70</v>
      </c>
      <c r="F3" s="56" t="s">
        <v>71</v>
      </c>
    </row>
    <row r="4" spans="1:6" ht="15.75" thickBot="1" x14ac:dyDescent="0.3">
      <c r="A4" s="52" t="s">
        <v>72</v>
      </c>
      <c r="B4" s="12">
        <v>3043</v>
      </c>
      <c r="C4" s="59">
        <v>6858</v>
      </c>
      <c r="D4" s="12">
        <v>36.28</v>
      </c>
      <c r="E4" s="59">
        <v>9901</v>
      </c>
      <c r="F4" s="12">
        <v>2.25</v>
      </c>
    </row>
    <row r="5" spans="1:6" ht="15.75" thickBot="1" x14ac:dyDescent="0.3">
      <c r="A5" s="52" t="s">
        <v>73</v>
      </c>
      <c r="B5" s="12">
        <v>2547</v>
      </c>
      <c r="C5" s="59">
        <v>113</v>
      </c>
      <c r="D5" s="12">
        <v>0</v>
      </c>
      <c r="E5" s="59">
        <v>2660</v>
      </c>
      <c r="F5" s="12">
        <v>0.04</v>
      </c>
    </row>
    <row r="6" spans="1:6" ht="15.75" thickBot="1" x14ac:dyDescent="0.3">
      <c r="A6" s="52" t="s">
        <v>74</v>
      </c>
      <c r="B6" s="12">
        <v>1362</v>
      </c>
      <c r="C6" s="59">
        <v>3428</v>
      </c>
      <c r="D6" s="12">
        <v>57.12</v>
      </c>
      <c r="E6" s="59">
        <v>4790</v>
      </c>
      <c r="F6" s="12">
        <v>2.52</v>
      </c>
    </row>
    <row r="7" spans="1:6" ht="30.75" thickBot="1" x14ac:dyDescent="0.3">
      <c r="A7" s="52" t="s">
        <v>75</v>
      </c>
      <c r="B7" s="12">
        <v>1747</v>
      </c>
      <c r="C7" s="59">
        <v>1615</v>
      </c>
      <c r="D7" s="12">
        <v>57.64</v>
      </c>
      <c r="E7" s="59">
        <v>3362</v>
      </c>
      <c r="F7" s="12">
        <v>0.92</v>
      </c>
    </row>
    <row r="8" spans="1:6" ht="15.75" thickBot="1" x14ac:dyDescent="0.3">
      <c r="A8" s="52" t="s">
        <v>76</v>
      </c>
      <c r="B8" s="12">
        <v>4687</v>
      </c>
      <c r="C8" s="59">
        <v>4933</v>
      </c>
      <c r="D8" s="12">
        <v>80.86</v>
      </c>
      <c r="E8" s="59">
        <v>9620</v>
      </c>
      <c r="F8" s="12">
        <v>1.05</v>
      </c>
    </row>
    <row r="9" spans="1:6" ht="15.75" thickBot="1" x14ac:dyDescent="0.3">
      <c r="A9" s="52" t="s">
        <v>77</v>
      </c>
      <c r="B9" s="12">
        <v>2129</v>
      </c>
      <c r="C9" s="59">
        <v>5574</v>
      </c>
      <c r="D9" s="12">
        <v>62.61</v>
      </c>
      <c r="E9" s="59">
        <v>7703</v>
      </c>
      <c r="F9" s="12">
        <v>2.62</v>
      </c>
    </row>
    <row r="10" spans="1:6" ht="15.75" thickBot="1" x14ac:dyDescent="0.3">
      <c r="A10" s="52" t="s">
        <v>78</v>
      </c>
      <c r="B10" s="12">
        <v>1397</v>
      </c>
      <c r="C10" s="59">
        <v>4398</v>
      </c>
      <c r="D10" s="12">
        <v>48.68</v>
      </c>
      <c r="E10" s="59">
        <v>5795</v>
      </c>
      <c r="F10" s="12">
        <v>3.15</v>
      </c>
    </row>
    <row r="11" spans="1:6" ht="15.75" thickBot="1" x14ac:dyDescent="0.3">
      <c r="A11" s="52" t="s">
        <v>79</v>
      </c>
      <c r="B11" s="12">
        <v>3849</v>
      </c>
      <c r="C11" s="59">
        <v>7125</v>
      </c>
      <c r="D11" s="12">
        <v>70.900000000000006</v>
      </c>
      <c r="E11" s="59">
        <v>10974</v>
      </c>
      <c r="F11" s="12">
        <v>1.85</v>
      </c>
    </row>
    <row r="12" spans="1:6" ht="15.75" thickBot="1" x14ac:dyDescent="0.3">
      <c r="A12" s="52" t="s">
        <v>80</v>
      </c>
      <c r="B12" s="12">
        <v>2</v>
      </c>
      <c r="C12" s="59">
        <v>699</v>
      </c>
      <c r="D12" s="12">
        <v>50</v>
      </c>
      <c r="E12" s="59">
        <v>701</v>
      </c>
      <c r="F12" s="12">
        <v>349.5</v>
      </c>
    </row>
    <row r="13" spans="1:6" ht="30.75" thickBot="1" x14ac:dyDescent="0.3">
      <c r="A13" s="52" t="s">
        <v>81</v>
      </c>
      <c r="B13" s="12">
        <v>1348</v>
      </c>
      <c r="C13" s="59">
        <v>7009</v>
      </c>
      <c r="D13" s="12">
        <v>29.67</v>
      </c>
      <c r="E13" s="59">
        <v>8357</v>
      </c>
      <c r="F13" s="12">
        <v>5.2</v>
      </c>
    </row>
    <row r="14" spans="1:6" ht="15.75" thickBot="1" x14ac:dyDescent="0.3">
      <c r="A14" s="52" t="s">
        <v>82</v>
      </c>
      <c r="B14" s="12">
        <v>1047</v>
      </c>
      <c r="C14" s="59">
        <v>1890</v>
      </c>
      <c r="D14" s="12">
        <v>42.02</v>
      </c>
      <c r="E14" s="59">
        <v>2937</v>
      </c>
      <c r="F14" s="12">
        <v>1.81</v>
      </c>
    </row>
    <row r="15" spans="1:6" ht="15.75" thickBot="1" x14ac:dyDescent="0.3">
      <c r="A15" s="52" t="s">
        <v>83</v>
      </c>
      <c r="B15" s="12">
        <v>53</v>
      </c>
      <c r="C15" s="59">
        <v>343</v>
      </c>
      <c r="D15" s="12">
        <v>0</v>
      </c>
      <c r="E15" s="59">
        <v>396</v>
      </c>
      <c r="F15" s="12">
        <v>6.47</v>
      </c>
    </row>
    <row r="16" spans="1:6" ht="15.75" thickBot="1" x14ac:dyDescent="0.3">
      <c r="A16" s="52" t="s">
        <v>84</v>
      </c>
      <c r="B16" s="12">
        <v>449</v>
      </c>
      <c r="C16" s="59">
        <v>2442</v>
      </c>
      <c r="D16" s="12">
        <v>54.12</v>
      </c>
      <c r="E16" s="59">
        <v>2891</v>
      </c>
      <c r="F16" s="12">
        <v>5.44</v>
      </c>
    </row>
    <row r="17" spans="1:6" ht="15.75" thickBot="1" x14ac:dyDescent="0.3">
      <c r="A17" s="52" t="s">
        <v>85</v>
      </c>
      <c r="B17" s="12">
        <v>1411</v>
      </c>
      <c r="C17" s="59">
        <v>3612</v>
      </c>
      <c r="D17" s="12">
        <v>43.73</v>
      </c>
      <c r="E17" s="59">
        <v>5023</v>
      </c>
      <c r="F17" s="12">
        <v>2.56</v>
      </c>
    </row>
    <row r="18" spans="1:6" ht="15.75" thickBot="1" x14ac:dyDescent="0.3">
      <c r="A18" s="52" t="s">
        <v>86</v>
      </c>
      <c r="B18" s="12">
        <v>2553</v>
      </c>
      <c r="C18" s="59">
        <v>4188</v>
      </c>
      <c r="D18" s="12">
        <v>50.02</v>
      </c>
      <c r="E18" s="59">
        <v>6741</v>
      </c>
      <c r="F18" s="12">
        <v>1.64</v>
      </c>
    </row>
    <row r="19" spans="1:6" ht="15.75" thickBot="1" x14ac:dyDescent="0.3">
      <c r="A19" s="52" t="s">
        <v>87</v>
      </c>
      <c r="B19" s="12">
        <v>520</v>
      </c>
      <c r="C19" s="59">
        <v>3458</v>
      </c>
      <c r="D19" s="12">
        <v>89.23</v>
      </c>
      <c r="E19" s="59">
        <v>3978</v>
      </c>
      <c r="F19" s="12">
        <v>6.65</v>
      </c>
    </row>
    <row r="20" spans="1:6" ht="15.75" thickBot="1" x14ac:dyDescent="0.3">
      <c r="A20" s="52" t="s">
        <v>88</v>
      </c>
      <c r="B20" s="12">
        <v>4719</v>
      </c>
      <c r="C20" s="59">
        <v>9563</v>
      </c>
      <c r="D20" s="12">
        <v>65.56</v>
      </c>
      <c r="E20" s="59">
        <v>14282</v>
      </c>
      <c r="F20" s="12">
        <v>2.0299999999999998</v>
      </c>
    </row>
    <row r="21" spans="1:6" ht="15.75" thickBot="1" x14ac:dyDescent="0.3">
      <c r="A21" s="52" t="s">
        <v>89</v>
      </c>
      <c r="B21" s="12">
        <v>326</v>
      </c>
      <c r="C21" s="59">
        <v>4799</v>
      </c>
      <c r="D21" s="12">
        <v>8.9</v>
      </c>
      <c r="E21" s="59">
        <v>5125</v>
      </c>
      <c r="F21" s="12">
        <v>14.72</v>
      </c>
    </row>
    <row r="22" spans="1:6" ht="15.75" thickBot="1" x14ac:dyDescent="0.3">
      <c r="A22" s="52" t="s">
        <v>90</v>
      </c>
      <c r="B22" s="12">
        <v>4283</v>
      </c>
      <c r="C22" s="59">
        <v>5995</v>
      </c>
      <c r="D22" s="12">
        <v>42.33</v>
      </c>
      <c r="E22" s="59">
        <v>10278</v>
      </c>
      <c r="F22" s="12">
        <v>1.4</v>
      </c>
    </row>
    <row r="23" spans="1:6" ht="15.75" thickBot="1" x14ac:dyDescent="0.3">
      <c r="A23" s="52" t="s">
        <v>91</v>
      </c>
      <c r="B23" s="12">
        <v>2035</v>
      </c>
      <c r="C23" s="59">
        <v>4452</v>
      </c>
      <c r="D23" s="12">
        <v>37.049999999999997</v>
      </c>
      <c r="E23" s="59">
        <v>6487</v>
      </c>
      <c r="F23" s="12">
        <v>2.19</v>
      </c>
    </row>
    <row r="24" spans="1:6" ht="15.75" thickBot="1" x14ac:dyDescent="0.3">
      <c r="A24" s="52" t="s">
        <v>92</v>
      </c>
      <c r="B24" s="12">
        <v>1113</v>
      </c>
      <c r="C24" s="59">
        <v>10932</v>
      </c>
      <c r="D24" s="12">
        <v>58.94</v>
      </c>
      <c r="E24" s="59">
        <v>12045</v>
      </c>
      <c r="F24" s="12">
        <v>9.82</v>
      </c>
    </row>
    <row r="25" spans="1:6" ht="15.75" thickBot="1" x14ac:dyDescent="0.3">
      <c r="A25" s="52" t="s">
        <v>93</v>
      </c>
      <c r="B25" s="12">
        <v>1691</v>
      </c>
      <c r="C25" s="59">
        <v>2975</v>
      </c>
      <c r="D25" s="12">
        <v>14.07</v>
      </c>
      <c r="E25" s="59">
        <v>4666</v>
      </c>
      <c r="F25" s="12">
        <v>1.76</v>
      </c>
    </row>
    <row r="26" spans="1:6" ht="15.75" thickBot="1" x14ac:dyDescent="0.3">
      <c r="A26" s="52" t="s">
        <v>94</v>
      </c>
      <c r="B26" s="12">
        <v>2096</v>
      </c>
      <c r="C26" s="59">
        <v>4862</v>
      </c>
      <c r="D26" s="12">
        <v>40.549999999999997</v>
      </c>
      <c r="E26" s="59">
        <v>6958</v>
      </c>
      <c r="F26" s="12">
        <v>2.3199999999999998</v>
      </c>
    </row>
    <row r="27" spans="1:6" ht="15.75" thickBot="1" x14ac:dyDescent="0.3">
      <c r="A27" s="52" t="s">
        <v>95</v>
      </c>
      <c r="B27" s="12">
        <v>88</v>
      </c>
      <c r="C27" s="59">
        <v>1591</v>
      </c>
      <c r="D27" s="12">
        <v>1.1399999999999999</v>
      </c>
      <c r="E27" s="59">
        <v>1679</v>
      </c>
      <c r="F27" s="12">
        <v>18.079999999999998</v>
      </c>
    </row>
    <row r="28" spans="1:6" ht="15.75" thickBot="1" x14ac:dyDescent="0.3">
      <c r="A28" s="52" t="s">
        <v>96</v>
      </c>
      <c r="B28" s="12">
        <v>10117</v>
      </c>
      <c r="C28" s="59">
        <v>5991</v>
      </c>
      <c r="D28" s="12">
        <v>46.9</v>
      </c>
      <c r="E28" s="59">
        <v>16108</v>
      </c>
      <c r="F28" s="12">
        <v>0.59</v>
      </c>
    </row>
    <row r="29" spans="1:6" ht="15.75" thickBot="1" x14ac:dyDescent="0.3">
      <c r="A29" s="52" t="s">
        <v>97</v>
      </c>
      <c r="B29" s="12">
        <v>371</v>
      </c>
      <c r="C29" s="59">
        <v>1402</v>
      </c>
      <c r="D29" s="12">
        <v>8.09</v>
      </c>
      <c r="E29" s="59">
        <v>1773</v>
      </c>
      <c r="F29" s="12">
        <v>3.78</v>
      </c>
    </row>
    <row r="30" spans="1:6" ht="15.75" thickBot="1" x14ac:dyDescent="0.3">
      <c r="A30" s="52" t="s">
        <v>98</v>
      </c>
      <c r="B30" s="12">
        <v>2088</v>
      </c>
      <c r="C30" s="59">
        <v>4793</v>
      </c>
      <c r="D30" s="12">
        <v>57.47</v>
      </c>
      <c r="E30" s="59">
        <v>6881</v>
      </c>
      <c r="F30" s="12">
        <v>2.2999999999999998</v>
      </c>
    </row>
    <row r="31" spans="1:6" ht="15.75" thickBot="1" x14ac:dyDescent="0.3">
      <c r="A31" s="60" t="s">
        <v>100</v>
      </c>
      <c r="B31" s="61">
        <f>SUM(B4:B30)</f>
        <v>57071</v>
      </c>
      <c r="C31" s="61">
        <f t="shared" ref="C31:F31" si="0">SUM(C4:C30)</f>
        <v>115040</v>
      </c>
      <c r="D31" s="62">
        <v>49.54</v>
      </c>
      <c r="E31" s="61">
        <f t="shared" si="0"/>
        <v>172111</v>
      </c>
      <c r="F31" s="62">
        <v>2.02</v>
      </c>
    </row>
    <row r="32" spans="1:6" x14ac:dyDescent="0.25">
      <c r="A32" s="16"/>
    </row>
    <row r="33" spans="1:1" x14ac:dyDescent="0.25">
      <c r="A33" s="16" t="s">
        <v>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F7" sqref="F7"/>
    </sheetView>
  </sheetViews>
  <sheetFormatPr baseColWidth="10" defaultColWidth="11.42578125" defaultRowHeight="15" x14ac:dyDescent="0.25"/>
  <cols>
    <col min="1" max="1" width="26.5703125" style="5" customWidth="1"/>
    <col min="2" max="16384" width="11.42578125" style="2"/>
  </cols>
  <sheetData>
    <row r="1" spans="1:3" x14ac:dyDescent="0.25">
      <c r="A1" s="26" t="s">
        <v>101</v>
      </c>
    </row>
    <row r="2" spans="1:3" ht="15.75" thickBot="1" x14ac:dyDescent="0.3">
      <c r="A2" s="26"/>
    </row>
    <row r="3" spans="1:3" ht="75.75" thickBot="1" x14ac:dyDescent="0.3">
      <c r="A3" s="27" t="s">
        <v>66</v>
      </c>
      <c r="B3" s="56" t="s">
        <v>102</v>
      </c>
      <c r="C3" s="56" t="s">
        <v>103</v>
      </c>
    </row>
    <row r="4" spans="1:3" ht="15.75" thickBot="1" x14ac:dyDescent="0.3">
      <c r="A4" s="25" t="s">
        <v>72</v>
      </c>
      <c r="B4" s="13">
        <v>48</v>
      </c>
      <c r="C4" s="13">
        <v>31</v>
      </c>
    </row>
    <row r="5" spans="1:3" ht="15.75" thickBot="1" x14ac:dyDescent="0.3">
      <c r="A5" s="25" t="s">
        <v>77</v>
      </c>
      <c r="B5" s="13">
        <v>28</v>
      </c>
      <c r="C5" s="13">
        <v>210</v>
      </c>
    </row>
    <row r="6" spans="1:3" ht="15.75" thickBot="1" x14ac:dyDescent="0.3">
      <c r="A6" s="25" t="s">
        <v>74</v>
      </c>
      <c r="B6" s="13">
        <v>5</v>
      </c>
      <c r="C6" s="13">
        <v>105</v>
      </c>
    </row>
    <row r="7" spans="1:3" ht="30.75" thickBot="1" x14ac:dyDescent="0.3">
      <c r="A7" s="25" t="s">
        <v>104</v>
      </c>
      <c r="B7" s="13">
        <v>28</v>
      </c>
      <c r="C7" s="13">
        <v>84</v>
      </c>
    </row>
    <row r="8" spans="1:3" ht="15.75" thickBot="1" x14ac:dyDescent="0.3">
      <c r="A8" s="25" t="s">
        <v>76</v>
      </c>
      <c r="B8" s="13">
        <v>344</v>
      </c>
      <c r="C8" s="13">
        <v>188</v>
      </c>
    </row>
    <row r="9" spans="1:3" ht="15.75" thickBot="1" x14ac:dyDescent="0.3">
      <c r="A9" s="25" t="s">
        <v>105</v>
      </c>
      <c r="B9" s="13">
        <v>43</v>
      </c>
      <c r="C9" s="13">
        <v>36</v>
      </c>
    </row>
    <row r="10" spans="1:3" ht="15.75" thickBot="1" x14ac:dyDescent="0.3">
      <c r="A10" s="25" t="s">
        <v>79</v>
      </c>
      <c r="B10" s="13">
        <v>113</v>
      </c>
      <c r="C10" s="13">
        <v>191</v>
      </c>
    </row>
    <row r="11" spans="1:3" ht="15.75" thickBot="1" x14ac:dyDescent="0.3">
      <c r="A11" s="25" t="s">
        <v>106</v>
      </c>
      <c r="B11" s="13">
        <v>8</v>
      </c>
      <c r="C11" s="13">
        <v>23</v>
      </c>
    </row>
    <row r="12" spans="1:3" ht="15.75" thickBot="1" x14ac:dyDescent="0.3">
      <c r="A12" s="25" t="s">
        <v>84</v>
      </c>
      <c r="B12" s="13">
        <v>2</v>
      </c>
      <c r="C12" s="13">
        <v>16</v>
      </c>
    </row>
    <row r="13" spans="1:3" ht="15.75" thickBot="1" x14ac:dyDescent="0.3">
      <c r="A13" s="25" t="s">
        <v>85</v>
      </c>
      <c r="B13" s="13">
        <v>10</v>
      </c>
      <c r="C13" s="13">
        <v>46</v>
      </c>
    </row>
    <row r="14" spans="1:3" ht="15.75" thickBot="1" x14ac:dyDescent="0.3">
      <c r="A14" s="25" t="s">
        <v>86</v>
      </c>
      <c r="B14" s="13">
        <v>183</v>
      </c>
      <c r="C14" s="13">
        <v>140</v>
      </c>
    </row>
    <row r="15" spans="1:3" ht="15.75" thickBot="1" x14ac:dyDescent="0.3">
      <c r="A15" s="25" t="s">
        <v>87</v>
      </c>
      <c r="B15" s="13">
        <v>7</v>
      </c>
      <c r="C15" s="13">
        <v>25</v>
      </c>
    </row>
    <row r="16" spans="1:3" ht="15.75" thickBot="1" x14ac:dyDescent="0.3">
      <c r="A16" s="25" t="s">
        <v>88</v>
      </c>
      <c r="B16" s="13">
        <v>206</v>
      </c>
      <c r="C16" s="13">
        <v>123</v>
      </c>
    </row>
    <row r="17" spans="1:3" ht="15.75" thickBot="1" x14ac:dyDescent="0.3">
      <c r="A17" s="25" t="s">
        <v>90</v>
      </c>
      <c r="B17" s="13">
        <v>53</v>
      </c>
      <c r="C17" s="13">
        <v>122</v>
      </c>
    </row>
    <row r="18" spans="1:3" ht="15.75" thickBot="1" x14ac:dyDescent="0.3">
      <c r="A18" s="25" t="s">
        <v>107</v>
      </c>
      <c r="B18" s="13">
        <v>0</v>
      </c>
      <c r="C18" s="13">
        <v>7</v>
      </c>
    </row>
    <row r="19" spans="1:3" ht="15.75" thickBot="1" x14ac:dyDescent="0.3">
      <c r="A19" s="25" t="s">
        <v>108</v>
      </c>
      <c r="B19" s="13">
        <v>9</v>
      </c>
      <c r="C19" s="13">
        <v>18</v>
      </c>
    </row>
    <row r="20" spans="1:3" ht="15.75" thickBot="1" x14ac:dyDescent="0.3">
      <c r="A20" s="25" t="s">
        <v>94</v>
      </c>
      <c r="B20" s="13">
        <v>134</v>
      </c>
      <c r="C20" s="13">
        <v>33</v>
      </c>
    </row>
    <row r="21" spans="1:3" ht="15.75" thickBot="1" x14ac:dyDescent="0.3">
      <c r="A21" s="25" t="s">
        <v>96</v>
      </c>
      <c r="B21" s="13">
        <v>541</v>
      </c>
      <c r="C21" s="13">
        <v>380</v>
      </c>
    </row>
    <row r="22" spans="1:3" ht="15.75" thickBot="1" x14ac:dyDescent="0.3">
      <c r="A22" s="25" t="s">
        <v>98</v>
      </c>
      <c r="B22" s="13">
        <v>39</v>
      </c>
      <c r="C22" s="13">
        <v>135</v>
      </c>
    </row>
    <row r="23" spans="1:3" ht="15.75" thickBot="1" x14ac:dyDescent="0.3">
      <c r="A23" s="63" t="s">
        <v>100</v>
      </c>
      <c r="B23" s="34">
        <v>1801</v>
      </c>
      <c r="C23" s="34">
        <v>1913</v>
      </c>
    </row>
    <row r="24" spans="1:3" x14ac:dyDescent="0.25">
      <c r="A24" s="20"/>
    </row>
    <row r="25" spans="1:3" x14ac:dyDescent="0.25">
      <c r="A25" s="20" t="s">
        <v>109</v>
      </c>
    </row>
    <row r="26" spans="1:3" x14ac:dyDescent="0.25">
      <c r="A26" s="20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5</vt:i4>
      </vt:variant>
    </vt:vector>
  </HeadingPairs>
  <TitlesOfParts>
    <vt:vector size="18" baseType="lpstr">
      <vt:lpstr>Portada 3</vt:lpstr>
      <vt:lpstr>Actividad Asistencial</vt:lpstr>
      <vt:lpstr>Actividad Quirúrgica</vt:lpstr>
      <vt:lpstr>Consultas No Presenciales</vt:lpstr>
      <vt:lpstr>Donaciones.Trasplantes</vt:lpstr>
      <vt:lpstr>Técnicas</vt:lpstr>
      <vt:lpstr>Otros Procedimientos</vt:lpstr>
      <vt:lpstr>Consultas Externas</vt:lpstr>
      <vt:lpstr>Consultas Libre Elección</vt:lpstr>
      <vt:lpstr>GDR Médicos</vt:lpstr>
      <vt:lpstr>GRD Quirúrgicos</vt:lpstr>
      <vt:lpstr>GRD Mayor Consumo</vt:lpstr>
      <vt:lpstr>Áreas Soporte</vt:lpstr>
      <vt:lpstr>'Actividad Quirúrgica'!_Toc115341083</vt:lpstr>
      <vt:lpstr>Donaciones.Trasplantes!_Toc115341085</vt:lpstr>
      <vt:lpstr>Técnicas!_Toc115341086</vt:lpstr>
      <vt:lpstr>'Consultas Libre Elección'!_Toc115341088</vt:lpstr>
      <vt:lpstr>'Áreas Soporte'!_Toc94707854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2022-10-11T05:36:19Z</dcterms:modified>
  <cp:category/>
  <cp:contentStatus/>
</cp:coreProperties>
</file>